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xandraG\Desktop\"/>
    </mc:Choice>
  </mc:AlternateContent>
  <bookViews>
    <workbookView xWindow="0" yWindow="0" windowWidth="28740" windowHeight="11460" firstSheet="16" activeTab="25"/>
  </bookViews>
  <sheets>
    <sheet name="10.10.2024" sheetId="1" r:id="rId1"/>
    <sheet name="23.10.2024" sheetId="2" r:id="rId2"/>
    <sheet name="23.01.2025" sheetId="3" r:id="rId3"/>
    <sheet name="31.01.2025" sheetId="4" r:id="rId4"/>
    <sheet name="13.02.2025" sheetId="5" r:id="rId5"/>
    <sheet name="14.02.2025 " sheetId="6" r:id="rId6"/>
    <sheet name="26.02.2025" sheetId="8" r:id="rId7"/>
    <sheet name="05.03.2025" sheetId="9" r:id="rId8"/>
    <sheet name="11.03.2025" sheetId="10" r:id="rId9"/>
    <sheet name="27.05.2025" sheetId="11" r:id="rId10"/>
    <sheet name="01.07.2025" sheetId="12" r:id="rId11"/>
    <sheet name="08.07.2025" sheetId="13" r:id="rId12"/>
    <sheet name="29.07.2025" sheetId="14" r:id="rId13"/>
    <sheet name="31.07.2025" sheetId="15" r:id="rId14"/>
    <sheet name="13.08.2025" sheetId="16" r:id="rId15"/>
    <sheet name="27.08.2025" sheetId="17" r:id="rId16"/>
    <sheet name="28.08.2025 " sheetId="18" r:id="rId17"/>
    <sheet name="01.09.2025" sheetId="19" r:id="rId18"/>
    <sheet name="05.09.2025" sheetId="20" r:id="rId19"/>
    <sheet name="10.09.2025" sheetId="21" r:id="rId20"/>
    <sheet name="19.09.2025" sheetId="22" r:id="rId21"/>
    <sheet name="25.09.2025" sheetId="23" r:id="rId22"/>
    <sheet name="30.09.2025" sheetId="24" r:id="rId23"/>
    <sheet name="01.10.2025" sheetId="25" r:id="rId24"/>
    <sheet name="13.10.2025" sheetId="26" r:id="rId25"/>
    <sheet name="15.10.2025" sheetId="27" r:id="rId26"/>
  </sheets>
  <externalReferences>
    <externalReference r:id="rId27"/>
    <externalReference r:id="rId28"/>
    <externalReference r:id="rId29"/>
    <externalReference r:id="rId30"/>
  </externalReferences>
  <definedNames>
    <definedName name="_xlnm._FilterDatabase" localSheetId="10" hidden="1">'01.07.2025'!$A$5:$H$8</definedName>
    <definedName name="_xlnm._FilterDatabase" localSheetId="7" hidden="1">'05.03.2025'!$A$5:$H$10</definedName>
    <definedName name="_xlnm._FilterDatabase" localSheetId="11" hidden="1">'08.07.2025'!$A$5:$H$8</definedName>
    <definedName name="_xlnm._FilterDatabase" localSheetId="0" hidden="1">'10.10.2024'!$A$5:$H$10</definedName>
    <definedName name="_xlnm._FilterDatabase" localSheetId="8" hidden="1">'11.03.2025'!$A$5:$H$8</definedName>
    <definedName name="_xlnm._FilterDatabase" localSheetId="4" hidden="1">'13.02.2025'!$A$5:$H$12</definedName>
    <definedName name="_xlnm._FilterDatabase" localSheetId="14" hidden="1">'13.08.2025'!$A$5:$H$9</definedName>
    <definedName name="_xlnm._FilterDatabase" localSheetId="5" hidden="1">'14.02.2025 '!$A$5:$H$12</definedName>
    <definedName name="_xlnm._FilterDatabase" localSheetId="2" hidden="1">'23.01.2025'!$A$5:$H$8</definedName>
    <definedName name="_xlnm._FilterDatabase" localSheetId="1" hidden="1">'23.10.2024'!$A$5:$H$9</definedName>
    <definedName name="_xlnm._FilterDatabase" localSheetId="6" hidden="1">'26.02.2025'!$A$5:$H$8</definedName>
    <definedName name="_xlnm._FilterDatabase" localSheetId="9" hidden="1">'27.05.2025'!$A$5:$H$8</definedName>
    <definedName name="_xlnm._FilterDatabase" localSheetId="15" hidden="1">'27.08.2025'!$A$5:$H$8</definedName>
    <definedName name="_xlnm._FilterDatabase" localSheetId="16" hidden="1">'28.08.2025 '!$A$5:$H$13</definedName>
    <definedName name="_xlnm._FilterDatabase" localSheetId="12" hidden="1">'29.07.2025'!$A$5:$H$14</definedName>
    <definedName name="_xlnm._FilterDatabase" localSheetId="3" hidden="1">'31.01.2025'!$A$5:$H$12</definedName>
    <definedName name="_xlnm._FilterDatabase" localSheetId="13" hidden="1">'31.07.2025'!$A$5:$H$8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7" l="1"/>
  <c r="G9" i="27"/>
  <c r="F9" i="27"/>
  <c r="G10" i="26" l="1"/>
  <c r="F10" i="26"/>
  <c r="E10" i="26"/>
  <c r="G15" i="25" l="1"/>
  <c r="F15" i="25"/>
  <c r="E15" i="25"/>
  <c r="G8" i="24" l="1"/>
  <c r="F8" i="24"/>
  <c r="E8" i="24"/>
  <c r="G8" i="23" l="1"/>
  <c r="F8" i="23"/>
  <c r="E8" i="23"/>
  <c r="G8" i="22" l="1"/>
  <c r="F8" i="22"/>
  <c r="E8" i="22"/>
  <c r="A7" i="21" l="1"/>
  <c r="B7" i="21"/>
  <c r="C7" i="21"/>
  <c r="D7" i="21"/>
  <c r="E7" i="21"/>
  <c r="F7" i="21"/>
  <c r="G7" i="21"/>
  <c r="H7" i="21"/>
  <c r="A8" i="21"/>
  <c r="B8" i="21"/>
  <c r="C8" i="21"/>
  <c r="D8" i="21"/>
  <c r="E8" i="21"/>
  <c r="F8" i="21"/>
  <c r="G8" i="21"/>
  <c r="H8" i="21"/>
  <c r="A9" i="21"/>
  <c r="B9" i="21"/>
  <c r="C9" i="21"/>
  <c r="D9" i="21"/>
  <c r="E9" i="21"/>
  <c r="F9" i="21"/>
  <c r="G9" i="21"/>
  <c r="H9" i="21"/>
  <c r="G11" i="21" l="1"/>
  <c r="F11" i="21"/>
  <c r="E11" i="21"/>
  <c r="G15" i="20" l="1"/>
  <c r="F15" i="20" l="1"/>
  <c r="E15" i="20"/>
  <c r="G13" i="19" l="1"/>
  <c r="F13" i="19"/>
  <c r="E13" i="19"/>
  <c r="G13" i="18" l="1"/>
  <c r="F13" i="18"/>
  <c r="E13" i="18"/>
  <c r="G8" i="17" l="1"/>
  <c r="F8" i="17"/>
  <c r="E8" i="17"/>
  <c r="E9" i="16" l="1"/>
  <c r="A7" i="16"/>
  <c r="B7" i="16"/>
  <c r="C7" i="16"/>
  <c r="D7" i="16"/>
  <c r="E7" i="16"/>
  <c r="F7" i="16"/>
  <c r="G7" i="16"/>
  <c r="H7" i="16"/>
  <c r="G9" i="16"/>
  <c r="F9" i="16"/>
  <c r="A7" i="15" l="1"/>
  <c r="B7" i="15"/>
  <c r="C7" i="15"/>
  <c r="D7" i="15"/>
  <c r="E7" i="15"/>
  <c r="E8" i="15" s="1"/>
  <c r="F7" i="15"/>
  <c r="F8" i="15" s="1"/>
  <c r="G7" i="15"/>
  <c r="G8" i="15" s="1"/>
  <c r="H7" i="15"/>
  <c r="E14" i="14" l="1"/>
  <c r="A13" i="14"/>
  <c r="B13" i="14"/>
  <c r="C13" i="14"/>
  <c r="D13" i="14"/>
  <c r="E13" i="14"/>
  <c r="F13" i="14"/>
  <c r="G13" i="14"/>
  <c r="H13" i="14"/>
  <c r="A7" i="14" l="1"/>
  <c r="B7" i="14"/>
  <c r="C7" i="14"/>
  <c r="D7" i="14"/>
  <c r="E7" i="14"/>
  <c r="F7" i="14"/>
  <c r="G7" i="14"/>
  <c r="H7" i="14"/>
  <c r="A8" i="14"/>
  <c r="B8" i="14"/>
  <c r="C8" i="14"/>
  <c r="D8" i="14"/>
  <c r="E8" i="14"/>
  <c r="F8" i="14"/>
  <c r="G8" i="14"/>
  <c r="G14" i="14" s="1"/>
  <c r="H8" i="14"/>
  <c r="A9" i="14"/>
  <c r="B9" i="14"/>
  <c r="C9" i="14"/>
  <c r="D9" i="14"/>
  <c r="E9" i="14"/>
  <c r="F9" i="14"/>
  <c r="G9" i="14"/>
  <c r="H9" i="14"/>
  <c r="A10" i="14"/>
  <c r="B10" i="14"/>
  <c r="C10" i="14"/>
  <c r="D10" i="14"/>
  <c r="E10" i="14"/>
  <c r="F10" i="14"/>
  <c r="G10" i="14"/>
  <c r="H10" i="14"/>
  <c r="A11" i="14"/>
  <c r="B11" i="14"/>
  <c r="C11" i="14"/>
  <c r="D11" i="14"/>
  <c r="E11" i="14"/>
  <c r="F11" i="14"/>
  <c r="G11" i="14"/>
  <c r="H11" i="14"/>
  <c r="A12" i="14"/>
  <c r="B12" i="14"/>
  <c r="C12" i="14"/>
  <c r="D12" i="14"/>
  <c r="E12" i="14"/>
  <c r="F12" i="14"/>
  <c r="G12" i="14"/>
  <c r="H12" i="14"/>
  <c r="F14" i="14" l="1"/>
  <c r="G8" i="13"/>
  <c r="F8" i="13"/>
  <c r="E8" i="13"/>
  <c r="G8" i="12" l="1"/>
  <c r="F8" i="12"/>
  <c r="E8" i="12"/>
  <c r="G8" i="11" l="1"/>
  <c r="F8" i="11"/>
  <c r="E8" i="11"/>
  <c r="E8" i="10" l="1"/>
  <c r="F8" i="10"/>
  <c r="G8" i="10"/>
  <c r="G10" i="9" l="1"/>
  <c r="F10" i="9"/>
  <c r="E10" i="9"/>
  <c r="G8" i="8" l="1"/>
  <c r="F8" i="8"/>
  <c r="E8" i="8"/>
  <c r="G12" i="6" l="1"/>
  <c r="F12" i="6"/>
  <c r="E12" i="6"/>
  <c r="G12" i="5" l="1"/>
  <c r="F12" i="5"/>
  <c r="E12" i="5"/>
  <c r="G12" i="4" l="1"/>
  <c r="E12" i="4"/>
  <c r="F12" i="4"/>
  <c r="G8" i="3" l="1"/>
  <c r="F8" i="3" l="1"/>
  <c r="E8" i="3"/>
  <c r="G9" i="2" l="1"/>
  <c r="F9" i="2"/>
  <c r="E9" i="2"/>
  <c r="G10" i="1" l="1"/>
  <c r="E10" i="1" l="1"/>
  <c r="F10" i="1" l="1"/>
</calcChain>
</file>

<file path=xl/sharedStrings.xml><?xml version="1.0" encoding="utf-8"?>
<sst xmlns="http://schemas.openxmlformats.org/spreadsheetml/2006/main" count="644" uniqueCount="147">
  <si>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</si>
  <si>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</si>
  <si>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</si>
  <si>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</si>
  <si>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</si>
  <si>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</si>
  <si>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</si>
  <si>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</si>
  <si>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</si>
  <si>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</si>
  <si>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</si>
  <si>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</si>
  <si>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VI-A ROBG 2021-2027</t>
  </si>
  <si>
    <t>Autoritatea Navala Romana</t>
  </si>
  <si>
    <t>Costuri pregatire ROBG00177 2.7 INTERREG VI-A ROBG 2021-2027</t>
  </si>
  <si>
    <t>ROBG00177</t>
  </si>
  <si>
    <t>Avans ROBG00177P1 ROBG COFIN 565702 OG22 2002a1aln2</t>
  </si>
  <si>
    <t>Cost Preg Avans ROBG00177P1 ROBG COFIN 565702 OG22 2002a1aln2</t>
  </si>
  <si>
    <t>ROBG00177P1</t>
  </si>
  <si>
    <t xml:space="preserve"> Ruse Municipality </t>
  </si>
  <si>
    <t>COSTURI PREGATIRE ROBG00178 2.7 INTERREG VI-A ROBG 2021-2027</t>
  </si>
  <si>
    <t>ROBG00178</t>
  </si>
  <si>
    <t>Territorial Administrative Unit - Giurgiu Town</t>
  </si>
  <si>
    <t>Plata CostPreg ROBG00178 COFIN 565701 OG22 2002a1aln2</t>
  </si>
  <si>
    <t>COD-JEMS</t>
  </si>
  <si>
    <t>ROBG21-27</t>
  </si>
  <si>
    <t>Administratia Fluviala a Dunarii de Jos Galati</t>
  </si>
  <si>
    <t>RP 1 ROBG00090 3.2 ROBG 2021-2027</t>
  </si>
  <si>
    <t>ROBG00090</t>
  </si>
  <si>
    <t>University of Ruse "Angel Kanchev"</t>
  </si>
  <si>
    <t>COST PREG  ROBG00169 2.7 ctr 281784/18.12.2024 ROBG21-27</t>
  </si>
  <si>
    <t>ROBG00169</t>
  </si>
  <si>
    <t>Inspectoratul General pentru Situatii de Urgenta</t>
  </si>
  <si>
    <t>COST PREG ROBG00005 2.4 ctr 266678/ 03.12.2024 ROBG21-27</t>
  </si>
  <si>
    <t>ROBG00005</t>
  </si>
  <si>
    <t>Municipality of Ivanovo</t>
  </si>
  <si>
    <t>COST PREG  ROBG00146 2.7 ctr 283730/20.12.2024 ROBG21-27</t>
  </si>
  <si>
    <t>ROBG00146</t>
  </si>
  <si>
    <t>Municipality of Vetovo</t>
  </si>
  <si>
    <t>COST PREG  ROBG00157 2.7 ctr 275582/12.12.2024 ROBG21-27</t>
  </si>
  <si>
    <t>ROBG00157</t>
  </si>
  <si>
    <t>UAT Comuna Lumina</t>
  </si>
  <si>
    <t>COST PREG  ROBG00068 2.7 ctr 284217/23.12.2024 ROBG21-27</t>
  </si>
  <si>
    <t>ROBG00068</t>
  </si>
  <si>
    <t>INCD pt Turbomotoare COMOTI</t>
  </si>
  <si>
    <t>Cost Preg ROBG00169 ROBG COFIN 565703 OG22 2002a1aln2</t>
  </si>
  <si>
    <t>Avans ROBG00169 ROBG COFIN 565703 OG22 2002a1aln2</t>
  </si>
  <si>
    <t>INCD pt Inginerie
Electrica ICPE-CA</t>
  </si>
  <si>
    <t>COST PREG ROBG00169 ROBG COFIN 565703 OG22 2002a1aln2</t>
  </si>
  <si>
    <t>UAT Municipiul Giurgiu</t>
  </si>
  <si>
    <t>COSTURI PREG ROBG00157 ROBG COFIN 565701 OG22 2002a1aln2</t>
  </si>
  <si>
    <t>UAT Piatra Olt</t>
  </si>
  <si>
    <t>COSTURI PREG ROBG00146 ROBG COFIN 565701 OG22 2002a1aln2</t>
  </si>
  <si>
    <t>Asoc Patron CRAU Reg Sud M</t>
  </si>
  <si>
    <t>COST PREG ROBG00132 ROBG COFIN 565703 OG22 2002a1aln2</t>
  </si>
  <si>
    <t>ROBG00132</t>
  </si>
  <si>
    <t>AVANS ROBG00132 ROBG COFIN 565703 OG22 2002a1aln2</t>
  </si>
  <si>
    <t>LICEUL UDRISTE NASTUREL</t>
  </si>
  <si>
    <t>COST PREG ROBG00132 ROBG COFIN 565701 OG22 2002a1aln2</t>
  </si>
  <si>
    <t>AVANS ROBG00146 ROBG COFIN 565701 OG22 2002a1aln2</t>
  </si>
  <si>
    <t>Asoc CRAU Regiunea Sud-Muntenia</t>
  </si>
  <si>
    <t>COST PREG ROBG00132 2 2.7 ROBG 21-27</t>
  </si>
  <si>
    <t>INCD pt Inginerie Electrica</t>
  </si>
  <si>
    <t>Avans ROBG00132 ROBG COFIN 565701 OG22 2002a1aln2</t>
  </si>
  <si>
    <t>Cost Preg ROBG00068 ROBG COFIN 565701 OG22 2002a1aln2</t>
  </si>
  <si>
    <t>AVANS ROBG00068 ROBG COFIN 565701 OG22 2002a1aln2</t>
  </si>
  <si>
    <t>AVANS partial final ROBG00068 ROBG COFIN 565701 OG22 2002a1aln2</t>
  </si>
  <si>
    <t>RP 1 ROBG00177 AP2 OS 2.7 2021-2027</t>
  </si>
  <si>
    <t>RP 1 ROBG00005 AP P2 OS2.4 2021-2027</t>
  </si>
  <si>
    <t>University of Ruse Angel Kanchev</t>
  </si>
  <si>
    <t>RP 1 AP 2 OS 2.7 ROBG00169 2021-2027</t>
  </si>
  <si>
    <t>RP 1 ROBG00068 AP SO 2.7 2021-2027</t>
  </si>
  <si>
    <t>UAT MUnicipiul Medgidia</t>
  </si>
  <si>
    <t>AVANS PART F ROBG00089 AP2 OS2 7 BS 565701 OG22 2002a1aln2</t>
  </si>
  <si>
    <t>ROBG00089</t>
  </si>
  <si>
    <t>Municipality of Byala</t>
  </si>
  <si>
    <t>COSTURI PREGATIRE ROBG00284 AP3 OS4.2 2021-2027</t>
  </si>
  <si>
    <t>ROBG00284</t>
  </si>
  <si>
    <t>Municipality of Berkovitsa</t>
  </si>
  <si>
    <t>COSTURI PREGATIRE ROBG00252 AP3 OS4.2 2021-2027</t>
  </si>
  <si>
    <t>ROBG00252</t>
  </si>
  <si>
    <t>Regional Development Foundation</t>
  </si>
  <si>
    <t xml:space="preserve"> COSTURI PREGATIRE ROBG00288 AP3 OS4.2 2021-2027</t>
  </si>
  <si>
    <t>ROBG00288</t>
  </si>
  <si>
    <t>Active Society Association</t>
  </si>
  <si>
    <t>COSTURI PREGATIRE ROBG00226 AP3 OS4.2 2021-2027</t>
  </si>
  <si>
    <t>ROBG00226</t>
  </si>
  <si>
    <t>ASOCIATIA VASILIADA</t>
  </si>
  <si>
    <t>COST PREG ROBG00288 AP3 OS4 2 BS 565703 OG22 2002a1aln2</t>
  </si>
  <si>
    <t>Asociatia Mereu pentru Europa</t>
  </si>
  <si>
    <t>COST PREG ROBG00226 AP3 OS4 2 BS 565703 OG22 2002a1aln2</t>
  </si>
  <si>
    <t>Ruse Chamber of Commerce and Industry</t>
  </si>
  <si>
    <t>COST PREG ROBG00324 AP3 SO4.2 2021-2027</t>
  </si>
  <si>
    <t>ROBG00324</t>
  </si>
  <si>
    <t>Assoc Regional partnerships for sustainable
development Vidin</t>
  </si>
  <si>
    <t>COST PREG ROBG00225 AP3 SO4.2 2021-2027</t>
  </si>
  <si>
    <t>ROBG00225</t>
  </si>
  <si>
    <t>AVANS Partial ROBG00288 AP3 OS4 2 COFIN 565703 OG22 2002a1aln2</t>
  </si>
  <si>
    <t>Lic Tehno Special Beethowen Craiova</t>
  </si>
  <si>
    <t>COST PREG ROBG00252 AP3 OS4 2 COFIN 565701 OG22 2002a1aln2</t>
  </si>
  <si>
    <t>Municipality of Belene</t>
  </si>
  <si>
    <t>COST PREG ROBG00307 AP3 OS4.2 2021-2027</t>
  </si>
  <si>
    <t>ROBG00307</t>
  </si>
  <si>
    <t>Inspectoratul de Politie al Judetului Dolj</t>
  </si>
  <si>
    <t>COST PREG ROBG00251 AP3 OS4.2 2021-2027</t>
  </si>
  <si>
    <t>ROBG00251</t>
  </si>
  <si>
    <t>COST PREG ROBG00272 AP3 OS4.2 2021-2027</t>
  </si>
  <si>
    <t>Medical University - Pleven</t>
  </si>
  <si>
    <t>ROBG00272</t>
  </si>
  <si>
    <t>NPO European Institute for Cultural Tourism EUREKA</t>
  </si>
  <si>
    <t>COST PREG ROBG00233 AP3 OS4.2 2021-2027</t>
  </si>
  <si>
    <t>ROBG00233</t>
  </si>
  <si>
    <t>COST PREG ROBG00276 AP3 OS4.2 2021-2027</t>
  </si>
  <si>
    <t>ROBG00276</t>
  </si>
  <si>
    <t>ASOC GRUPUL DE ACTIUNE LOCALA INIMA GR
TARA NEAJLOVULUI SI A CALNISTEI</t>
  </si>
  <si>
    <t>RP 1 ROBG00146 AP2 OS2.7 2021-2027</t>
  </si>
  <si>
    <t xml:space="preserve"> UAT Judetul Dolj </t>
  </si>
  <si>
    <t>COSTURI PREGATIRE ROBG00229 AP3 OS4.2 2021-2027</t>
  </si>
  <si>
    <t xml:space="preserve"> - </t>
  </si>
  <si>
    <t>ROBG00229</t>
  </si>
  <si>
    <t>Bilbl Jud Alex si Aristia Aman</t>
  </si>
  <si>
    <t>COSTURI PREG AP3 OS 4 2 ROBG00257 COFIN 565701 OG22 2002a1aln2</t>
  </si>
  <si>
    <t>ROBG00257</t>
  </si>
  <si>
    <t>UNIV OVIDIUS CONSTANTA</t>
  </si>
  <si>
    <t>COSTURI PREGATIRE ROBG00233 AP3 OS4.2 COFIN 565702 OG22 2002a1aln2</t>
  </si>
  <si>
    <t>AVANS AP3 OS4 2 ROBG00257 BS 565701 OG22 2002a1aln2</t>
  </si>
  <si>
    <t>CENTRUL JUD DE RESURSE SI ASISTENTA ED DOLJ</t>
  </si>
  <si>
    <t>COSTURI PREGATIRE AP3 SO4 2 ROBG00229 BS 565701 OG22 2002a1aln2</t>
  </si>
  <si>
    <t>Liceul de Arte I. ST. PAULIAN</t>
  </si>
  <si>
    <t>COSTURI PREGATIRE AP3 OS 4 2 ROBG00211 BS 565701 OG22 2002a1aln2</t>
  </si>
  <si>
    <t>ROBG00211</t>
  </si>
  <si>
    <t>UAT Mun Drobeta Turnu Severin</t>
  </si>
  <si>
    <t>COSTURI PREG AP3 OS 4 2 ROBG00211 BS 565701 OG22 2002a1aln2</t>
  </si>
  <si>
    <t>AVANS PARTIAL AP3 OS4 2 ROBG00211 BS 565701 OG22 2002a1aln2</t>
  </si>
  <si>
    <t>UAT Judetul Giurgiu</t>
  </si>
  <si>
    <t xml:space="preserve">AVANS AP3 OS4 2 ROBG00284 COFIN 565701 OG22 2002a1aln2
</t>
  </si>
  <si>
    <t>UMF din Craiova</t>
  </si>
  <si>
    <t>COST PREG ROBG00272 AP3 OS4 2 COFIN 565702 OG22 2002a1aln2</t>
  </si>
  <si>
    <t>Bilb Jud Alexandru si Aristia Aman</t>
  </si>
  <si>
    <t>Bilblioteca Judeteana Alexandru si Aristia Aman</t>
  </si>
  <si>
    <t>COST PREG AP3 OS4 2 ROBG00257 BS 565701 OG22 2002a1aln2</t>
  </si>
  <si>
    <t>Ruse Municipality</t>
  </si>
  <si>
    <t>RP 2 AP2 SO2.7 ROBG00178  2021-2027</t>
  </si>
  <si>
    <t>SECONDARY SCHOOL HRISTO SMIRNENSKI GULYANTSI</t>
  </si>
  <si>
    <t>COSTURI PREGATIRE AP3 OS4.2 ROBG00326 2021-2027</t>
  </si>
  <si>
    <t>ROBG00326</t>
  </si>
  <si>
    <t>RP 2 ROBG00005 AP2 OS2.4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</si>
</sst>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?_-;_-@_-"/>
    <numFmt numFmtId="167" formatCode="_-&quot;£&quot;* #,##0.00_-;\-&quot;£&quot;* #,##0.00_-;_-&quot;£&quot;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1"/>
      <name val="Trebuchet MS"/>
      <family val="2"/>
    </font>
    <font>
      <sz val="10"/>
      <color rgb="FF000000"/>
      <name val="Trebuchet MS"/>
      <family val="2"/>
    </font>
    <font>
      <sz val="11"/>
      <color rgb="FF000000"/>
      <name val="Trebuchet MS"/>
      <family val="2"/>
    </font>
    <font>
      <sz val="10"/>
      <color theme="1"/>
      <name val="Trebuchet MS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Trebuchet MS"/>
      <family val="2"/>
    </font>
    <font>
      <sz val="10"/>
      <color theme="1"/>
      <name val="Calibri"/>
      <family val="2"/>
      <scheme val="minor"/>
    </font>
    <font>
      <sz val="10"/>
      <name val="Trebuchet MS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953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6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3" borderId="0" applyNumberFormat="0" applyBorder="0" applyAlignment="0" applyProtection="0"/>
    <xf numFmtId="166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6" fillId="0" borderId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6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6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8" fontId="2" fillId="0" borderId="0" xfId="0" applyNumberFormat="1" applyFont="1" applyAlignment="1">
      <alignment horizontal="center"/>
    </xf>
    <xf numFmtId="168" fontId="4" fillId="2" borderId="11" xfId="0" applyNumberFormat="1" applyFont="1" applyFill="1" applyBorder="1" applyAlignment="1">
      <alignment horizontal="center" vertical="center" wrapText="1"/>
    </xf>
    <xf numFmtId="170" fontId="3" fillId="2" borderId="12" xfId="0" applyNumberFormat="1" applyFont="1" applyFill="1" applyBorder="1" applyAlignment="1">
      <alignment horizontal="right" vertical="center" wrapText="1"/>
    </xf>
    <xf numFmtId="0" fontId="2" fillId="2" borderId="12" xfId="0" applyFont="1" applyFill="1" applyBorder="1"/>
    <xf numFmtId="0" fontId="2" fillId="0" borderId="0" xfId="0" applyFont="1" applyBorder="1"/>
    <xf numFmtId="4" fontId="31" fillId="2" borderId="16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9" fontId="33" fillId="2" borderId="1" xfId="4577" applyFont="1" applyFill="1" applyBorder="1" applyAlignment="1">
      <alignment horizontal="left" vertical="center" wrapText="1"/>
    </xf>
    <xf numFmtId="0" fontId="33" fillId="2" borderId="11" xfId="0" applyNumberFormat="1" applyFont="1" applyFill="1" applyBorder="1" applyAlignment="1">
      <alignment horizontal="left" vertical="center" wrapText="1"/>
    </xf>
    <xf numFmtId="4" fontId="33" fillId="2" borderId="1" xfId="18279" applyNumberFormat="1" applyFont="1" applyFill="1" applyBorder="1" applyAlignment="1">
      <alignment horizontal="right" vertical="center"/>
    </xf>
    <xf numFmtId="1" fontId="34" fillId="2" borderId="17" xfId="0" applyNumberFormat="1" applyFont="1" applyFill="1" applyBorder="1" applyAlignment="1">
      <alignment horizontal="left" vertical="center" wrapText="1"/>
    </xf>
    <xf numFmtId="1" fontId="33" fillId="2" borderId="11" xfId="0" applyNumberFormat="1" applyFont="1" applyFill="1" applyBorder="1" applyAlignment="1">
      <alignment horizontal="right" vertical="center" wrapText="1"/>
    </xf>
    <xf numFmtId="1" fontId="34" fillId="2" borderId="1" xfId="0" applyNumberFormat="1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right" vertical="center"/>
    </xf>
    <xf numFmtId="0" fontId="33" fillId="2" borderId="1" xfId="0" applyNumberFormat="1" applyFont="1" applyFill="1" applyBorder="1" applyAlignment="1">
      <alignment horizontal="left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3" fillId="2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" fontId="33" fillId="2" borderId="1" xfId="0" applyNumberFormat="1" applyFont="1" applyFill="1" applyBorder="1" applyAlignment="1">
      <alignment horizontal="left" vertical="center" wrapText="1"/>
    </xf>
    <xf numFmtId="4" fontId="33" fillId="2" borderId="1" xfId="18279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1" fontId="33" fillId="2" borderId="12" xfId="0" applyNumberFormat="1" applyFont="1" applyFill="1" applyBorder="1" applyAlignment="1">
      <alignment horizontal="left" vertical="center" wrapText="1"/>
    </xf>
    <xf numFmtId="169" fontId="33" fillId="2" borderId="12" xfId="4577" applyFont="1" applyFill="1" applyBorder="1" applyAlignment="1">
      <alignment horizontal="left" vertical="center" wrapText="1"/>
    </xf>
    <xf numFmtId="0" fontId="31" fillId="2" borderId="12" xfId="0" applyFont="1" applyFill="1" applyBorder="1" applyAlignment="1">
      <alignment vertical="center" wrapText="1"/>
    </xf>
    <xf numFmtId="4" fontId="33" fillId="2" borderId="12" xfId="18279" applyNumberFormat="1" applyFont="1" applyFill="1" applyBorder="1" applyAlignment="1">
      <alignment horizontal="right" vertical="center"/>
    </xf>
    <xf numFmtId="0" fontId="32" fillId="2" borderId="13" xfId="0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14" fontId="33" fillId="0" borderId="1" xfId="0" applyNumberFormat="1" applyFont="1" applyFill="1" applyBorder="1" applyAlignment="1">
      <alignment horizontal="left" vertical="center" wrapText="1"/>
    </xf>
    <xf numFmtId="4" fontId="33" fillId="0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/>
    </xf>
    <xf numFmtId="14" fontId="33" fillId="2" borderId="1" xfId="18279" applyNumberFormat="1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 wrapText="1"/>
    </xf>
    <xf numFmtId="1" fontId="33" fillId="2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 wrapText="1"/>
    </xf>
    <xf numFmtId="14" fontId="33" fillId="0" borderId="15" xfId="0" applyNumberFormat="1" applyFont="1" applyFill="1" applyBorder="1" applyAlignment="1">
      <alignment horizontal="left" vertical="center" wrapText="1"/>
    </xf>
    <xf numFmtId="4" fontId="33" fillId="0" borderId="12" xfId="0" applyNumberFormat="1" applyFont="1" applyFill="1" applyBorder="1" applyAlignment="1">
      <alignment horizontal="right" vertical="center" wrapText="1"/>
    </xf>
    <xf numFmtId="168" fontId="4" fillId="2" borderId="12" xfId="0" applyNumberFormat="1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right" vertical="center"/>
    </xf>
    <xf numFmtId="168" fontId="36" fillId="2" borderId="1" xfId="0" applyNumberFormat="1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69" fontId="4" fillId="2" borderId="1" xfId="4577" applyFont="1" applyFill="1" applyBorder="1" applyAlignment="1">
      <alignment horizontal="center" vertical="center" wrapText="1"/>
    </xf>
    <xf numFmtId="4" fontId="4" fillId="2" borderId="1" xfId="18279" applyNumberFormat="1" applyFont="1" applyFill="1" applyBorder="1" applyAlignment="1">
      <alignment horizontal="center" vertical="center"/>
    </xf>
    <xf numFmtId="168" fontId="4" fillId="2" borderId="11" xfId="0" applyNumberFormat="1" applyFont="1" applyFill="1" applyBorder="1" applyAlignment="1">
      <alignment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36" fillId="2" borderId="16" xfId="0" applyNumberFormat="1" applyFont="1" applyFill="1" applyBorder="1" applyAlignment="1">
      <alignment horizontal="center" vertical="center" wrapText="1"/>
    </xf>
    <xf numFmtId="168" fontId="36" fillId="2" borderId="16" xfId="0" applyNumberFormat="1" applyFont="1" applyFill="1" applyBorder="1" applyAlignment="1">
      <alignment horizontal="right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70" fontId="0" fillId="0" borderId="0" xfId="0" applyNumberFormat="1"/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36" fillId="2" borderId="18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0" fontId="42" fillId="0" borderId="0" xfId="0" applyFont="1"/>
    <xf numFmtId="0" fontId="39" fillId="0" borderId="0" xfId="0" applyFont="1"/>
    <xf numFmtId="0" fontId="43" fillId="0" borderId="0" xfId="0" applyFont="1"/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4" fillId="2" borderId="16" xfId="0" applyNumberFormat="1" applyFont="1" applyFill="1" applyBorder="1" applyAlignment="1">
      <alignment horizontal="center" vertical="center" wrapText="1"/>
    </xf>
    <xf numFmtId="168" fontId="44" fillId="2" borderId="1" xfId="0" applyNumberFormat="1" applyFont="1" applyFill="1" applyBorder="1" applyAlignment="1">
      <alignment horizontal="center" vertical="center" wrapText="1"/>
    </xf>
    <xf numFmtId="170" fontId="42" fillId="2" borderId="12" xfId="0" applyNumberFormat="1" applyFont="1" applyFill="1" applyBorder="1" applyAlignment="1">
      <alignment horizontal="right" vertical="center" wrapText="1"/>
    </xf>
    <xf numFmtId="0" fontId="39" fillId="2" borderId="12" xfId="0" applyFont="1" applyFill="1" applyBorder="1"/>
    <xf numFmtId="168" fontId="30" fillId="2" borderId="11" xfId="0" applyNumberFormat="1" applyFont="1" applyFill="1" applyBorder="1" applyAlignment="1">
      <alignment horizontal="center" vertical="center" wrapText="1"/>
    </xf>
    <xf numFmtId="168" fontId="36" fillId="2" borderId="1" xfId="0" applyNumberFormat="1" applyFont="1" applyFill="1" applyBorder="1" applyAlignment="1">
      <alignment horizontal="right" vertical="center" wrapText="1"/>
    </xf>
    <xf numFmtId="0" fontId="36" fillId="0" borderId="1" xfId="0" applyFont="1" applyBorder="1" applyAlignment="1">
      <alignment horizontal="center" vertical="center" wrapText="1"/>
    </xf>
    <xf numFmtId="1" fontId="44" fillId="2" borderId="1" xfId="0" applyNumberFormat="1" applyFont="1" applyFill="1" applyBorder="1" applyAlignment="1">
      <alignment horizontal="left" vertical="center" wrapText="1"/>
    </xf>
    <xf numFmtId="169" fontId="44" fillId="2" borderId="1" xfId="4577" applyFont="1" applyFill="1" applyBorder="1" applyAlignment="1">
      <alignment horizontal="left" vertical="center" wrapText="1"/>
    </xf>
    <xf numFmtId="0" fontId="44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30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center" vertical="center"/>
    </xf>
    <xf numFmtId="0" fontId="42" fillId="2" borderId="14" xfId="0" applyFont="1" applyFill="1" applyBorder="1" applyAlignment="1">
      <alignment horizontal="center" vertical="center"/>
    </xf>
    <xf numFmtId="0" fontId="42" fillId="2" borderId="15" xfId="0" applyFont="1" applyFill="1" applyBorder="1" applyAlignment="1">
      <alignment horizontal="center" vertical="center"/>
    </xf>
  </cellXfs>
  <cellStyles count="23953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28.07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30.07.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12.08.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09.09.2025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7">
          <cell r="A7">
            <v>160</v>
          </cell>
          <cell r="B7" t="str">
            <v>ROBG21-27</v>
          </cell>
          <cell r="C7" t="str">
            <v>CCIA Calarasi</v>
          </cell>
          <cell r="D7" t="str">
            <v>COST PREG BS ROBG00271 P3 OS4 2 565703 OG22 2002a1aln2</v>
          </cell>
          <cell r="E7" t="str">
            <v>-</v>
          </cell>
          <cell r="F7" t="str">
            <v>-</v>
          </cell>
          <cell r="G7">
            <v>4573.4399999999996</v>
          </cell>
          <cell r="H7" t="str">
            <v>ROBG00271</v>
          </cell>
        </row>
        <row r="8">
          <cell r="A8">
            <v>161</v>
          </cell>
          <cell r="B8" t="str">
            <v>ROBG21-27</v>
          </cell>
          <cell r="C8" t="str">
            <v>CCIA Calarasi</v>
          </cell>
          <cell r="D8" t="str">
            <v>AVANS ROBG00271 P3 OS4 2 BS 565703 OG22 2002a1aln2</v>
          </cell>
          <cell r="E8" t="str">
            <v>-</v>
          </cell>
          <cell r="F8" t="str">
            <v>-</v>
          </cell>
          <cell r="G8">
            <v>28937.43</v>
          </cell>
          <cell r="H8" t="str">
            <v>ROBG00271</v>
          </cell>
        </row>
        <row r="9">
          <cell r="A9">
            <v>162</v>
          </cell>
          <cell r="B9" t="str">
            <v>ROBG21-27</v>
          </cell>
          <cell r="C9" t="str">
            <v>UAT MUN MEDGIDIA</v>
          </cell>
          <cell r="D9" t="str">
            <v>PL PART AVANS ROBG00089 P2 OS2 7 BS 565701 OG22 2002a1aln2</v>
          </cell>
          <cell r="E9" t="str">
            <v>-</v>
          </cell>
          <cell r="F9" t="str">
            <v>-</v>
          </cell>
          <cell r="G9">
            <v>281799.98</v>
          </cell>
          <cell r="H9" t="str">
            <v>ROBG00089</v>
          </cell>
        </row>
        <row r="10">
          <cell r="A10">
            <v>163</v>
          </cell>
          <cell r="B10" t="str">
            <v>ROBG21-27</v>
          </cell>
          <cell r="C10" t="str">
            <v>UAT MUN MEDGIDIA</v>
          </cell>
          <cell r="D10" t="str">
            <v>AVANS ROBG125 P2 OS2 7 BS 565701 OG22 2002a1aln2</v>
          </cell>
          <cell r="E10" t="str">
            <v>-</v>
          </cell>
          <cell r="F10" t="str">
            <v>-</v>
          </cell>
          <cell r="G10">
            <v>1303271.8</v>
          </cell>
          <cell r="H10" t="str">
            <v>ROBG00125</v>
          </cell>
        </row>
        <row r="11">
          <cell r="A11">
            <v>164</v>
          </cell>
          <cell r="B11" t="str">
            <v>ROBG21-27</v>
          </cell>
          <cell r="C11" t="str">
            <v>Univ de Stiinte Agron si Med Vet</v>
          </cell>
          <cell r="D11" t="str">
            <v>COST PREG BS ROBG00271 P3 OS4 2 565702 OG22 2002a1aln2</v>
          </cell>
          <cell r="E11" t="str">
            <v>-</v>
          </cell>
          <cell r="F11" t="str">
            <v>-</v>
          </cell>
          <cell r="G11">
            <v>1829.38</v>
          </cell>
          <cell r="H11" t="str">
            <v>ROBG00271</v>
          </cell>
        </row>
        <row r="12">
          <cell r="A12">
            <v>165</v>
          </cell>
          <cell r="B12" t="str">
            <v>ROBG21-27</v>
          </cell>
          <cell r="C12" t="str">
            <v>Univ de Stiinte Agron si Med Vet</v>
          </cell>
          <cell r="D12" t="str">
            <v>AVANS ROBG00271 P3 OS4 2 BS 565702 OG22 2002a1aln2</v>
          </cell>
          <cell r="E12" t="str">
            <v>-</v>
          </cell>
          <cell r="F12" t="str">
            <v>-</v>
          </cell>
          <cell r="G12">
            <v>53375.25</v>
          </cell>
          <cell r="H12" t="str">
            <v>ROBG00271</v>
          </cell>
        </row>
        <row r="20">
          <cell r="A20">
            <v>248</v>
          </cell>
          <cell r="B20" t="str">
            <v>ROBG21-27</v>
          </cell>
          <cell r="C20" t="str">
            <v>Bulgarian Romanian Chamber of Commerce</v>
          </cell>
          <cell r="D20" t="str">
            <v>COSTURI PREG ROBG00271 AP3 OS4.2 2021-2027</v>
          </cell>
          <cell r="E20">
            <v>11200</v>
          </cell>
          <cell r="F20" t="str">
            <v>-</v>
          </cell>
          <cell r="G20" t="str">
            <v>-</v>
          </cell>
          <cell r="H20" t="str">
            <v>ROBG00271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8">
          <cell r="A8">
            <v>261</v>
          </cell>
          <cell r="B8" t="str">
            <v>ROBG21-27</v>
          </cell>
          <cell r="C8" t="str">
            <v>Asociatia Patronala Centru Regional de Antreprenoriat Urban
CRAU Regiunea Sud-Muntenia</v>
          </cell>
          <cell r="D8" t="str">
            <v>RP 1 ROBG00132 AP 2 SO2.7 2021-2027</v>
          </cell>
          <cell r="E8">
            <v>57668.98</v>
          </cell>
          <cell r="F8" t="str">
            <v>-</v>
          </cell>
          <cell r="G8" t="str">
            <v>-</v>
          </cell>
          <cell r="H8" t="str">
            <v>ROBG00132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3">
          <cell r="A13">
            <v>298</v>
          </cell>
          <cell r="B13" t="str">
            <v>ROBG21-27</v>
          </cell>
          <cell r="C13" t="str">
            <v>Municipality of Vetovo</v>
          </cell>
          <cell r="D13" t="str">
            <v>RP 1 AP 2 OS2.7 ROBG00157 2021-2027</v>
          </cell>
          <cell r="E13">
            <v>81417.210000000006</v>
          </cell>
          <cell r="F13" t="str">
            <v>-</v>
          </cell>
          <cell r="G13" t="str">
            <v>-</v>
          </cell>
          <cell r="H13" t="str">
            <v xml:space="preserve">ROBG00157 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2">
          <cell r="A12">
            <v>357</v>
          </cell>
          <cell r="B12" t="str">
            <v>ROBG21-27</v>
          </cell>
          <cell r="C12" t="str">
            <v>Regional library Hristo Botev</v>
          </cell>
          <cell r="D12" t="str">
            <v>COST PREG ROBG00257 AP3 OS4.2 2021-2027</v>
          </cell>
          <cell r="E12">
            <v>11200</v>
          </cell>
          <cell r="F12" t="str">
            <v>-</v>
          </cell>
          <cell r="G12" t="str">
            <v>-</v>
          </cell>
          <cell r="H12" t="str">
            <v>ROBG00257</v>
          </cell>
        </row>
        <row r="13">
          <cell r="A13">
            <v>358</v>
          </cell>
          <cell r="B13" t="str">
            <v>ROBG21-27</v>
          </cell>
          <cell r="C13" t="str">
            <v>UAT Municipiul Drobeta Turnu Severin</v>
          </cell>
          <cell r="D13" t="str">
            <v>COST PREG ROBG00211 AP3 OS4.2 2021-2027</v>
          </cell>
          <cell r="E13">
            <v>11200</v>
          </cell>
          <cell r="F13" t="str">
            <v>-</v>
          </cell>
          <cell r="G13" t="str">
            <v>-</v>
          </cell>
          <cell r="H13" t="str">
            <v>ROBG00211</v>
          </cell>
        </row>
        <row r="14">
          <cell r="A14">
            <v>359</v>
          </cell>
          <cell r="B14" t="str">
            <v>ROBG21-27</v>
          </cell>
          <cell r="C14" t="str">
            <v>Administratia Fluviala a Dunarii de Jos Galati</v>
          </cell>
          <cell r="D14" t="str">
            <v>RP 3 ROBG00090 AP1 OS3.2 2021-2027</v>
          </cell>
          <cell r="E14">
            <v>63284.49</v>
          </cell>
          <cell r="F14" t="str">
            <v>-</v>
          </cell>
          <cell r="G14" t="str">
            <v>-</v>
          </cell>
          <cell r="H14" t="str">
            <v>ROBG00090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2"/>
  <sheetViews>
    <sheetView zoomScale="81" zoomScaleNormal="81" workbookViewId="0">
      <selection activeCell="F15" sqref="F15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63" x14ac:dyDescent="0.3">
      <c r="A1" s="2" t="s">
        <v>7</v>
      </c>
    </row>
    <row r="3" spans="1:63" ht="31.5" customHeight="1" x14ac:dyDescent="0.3">
      <c r="B3" s="119"/>
      <c r="C3" s="119"/>
      <c r="D3" s="119"/>
      <c r="E3" s="119"/>
      <c r="F3" s="119"/>
      <c r="G3" s="119"/>
      <c r="H3" s="11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4" t="s">
        <v>5</v>
      </c>
      <c r="B5" s="126" t="s">
        <v>0</v>
      </c>
      <c r="C5" s="126" t="s">
        <v>1</v>
      </c>
      <c r="D5" s="126" t="s">
        <v>2</v>
      </c>
      <c r="E5" s="123" t="s">
        <v>10</v>
      </c>
      <c r="F5" s="123"/>
      <c r="G5" s="123" t="s">
        <v>6</v>
      </c>
      <c r="H5" s="123" t="s">
        <v>4</v>
      </c>
    </row>
    <row r="6" spans="1:63" ht="49.35" customHeight="1" x14ac:dyDescent="0.3">
      <c r="A6" s="125"/>
      <c r="B6" s="127"/>
      <c r="C6" s="127"/>
      <c r="D6" s="127"/>
      <c r="E6" s="8" t="s">
        <v>8</v>
      </c>
      <c r="F6" s="8" t="s">
        <v>9</v>
      </c>
      <c r="G6" s="128"/>
      <c r="H6" s="128"/>
    </row>
    <row r="7" spans="1:63" ht="49.35" customHeight="1" x14ac:dyDescent="0.3">
      <c r="A7" s="13">
        <v>433</v>
      </c>
      <c r="B7" s="17" t="s">
        <v>12</v>
      </c>
      <c r="C7" s="14" t="s">
        <v>13</v>
      </c>
      <c r="D7" s="15" t="s">
        <v>14</v>
      </c>
      <c r="E7" s="16">
        <v>11200</v>
      </c>
      <c r="F7" s="12" t="s">
        <v>11</v>
      </c>
      <c r="G7" s="12" t="s">
        <v>11</v>
      </c>
      <c r="H7" s="18" t="s">
        <v>15</v>
      </c>
    </row>
    <row r="8" spans="1:63" ht="49.35" customHeight="1" x14ac:dyDescent="0.3">
      <c r="A8" s="13">
        <v>362</v>
      </c>
      <c r="B8" s="19" t="s">
        <v>12</v>
      </c>
      <c r="C8" s="14" t="s">
        <v>13</v>
      </c>
      <c r="D8" s="15" t="s">
        <v>16</v>
      </c>
      <c r="E8" s="12" t="s">
        <v>11</v>
      </c>
      <c r="F8" s="12" t="s">
        <v>11</v>
      </c>
      <c r="G8" s="16">
        <v>1363176.76</v>
      </c>
      <c r="H8" s="20" t="s">
        <v>18</v>
      </c>
    </row>
    <row r="9" spans="1:63" ht="49.35" customHeight="1" x14ac:dyDescent="0.3">
      <c r="A9" s="13">
        <v>363</v>
      </c>
      <c r="B9" s="19" t="s">
        <v>12</v>
      </c>
      <c r="C9" s="14" t="s">
        <v>13</v>
      </c>
      <c r="D9" s="21" t="s">
        <v>17</v>
      </c>
      <c r="E9" s="12" t="s">
        <v>11</v>
      </c>
      <c r="F9" s="12" t="s">
        <v>11</v>
      </c>
      <c r="G9" s="16">
        <v>8063.39</v>
      </c>
      <c r="H9" s="20" t="s">
        <v>18</v>
      </c>
    </row>
    <row r="10" spans="1:63" ht="49.5" customHeight="1" x14ac:dyDescent="0.3">
      <c r="A10" s="120" t="s">
        <v>3</v>
      </c>
      <c r="B10" s="121"/>
      <c r="C10" s="121"/>
      <c r="D10" s="122"/>
      <c r="E10" s="9">
        <f>SUM(E7:E9)</f>
        <v>11200</v>
      </c>
      <c r="F10" s="9">
        <f>SUM(F7:F9)</f>
        <v>0</v>
      </c>
      <c r="G10" s="9">
        <f>SUM(G8:G9)</f>
        <v>1371240.15</v>
      </c>
      <c r="H10" s="10"/>
      <c r="J10" s="11"/>
    </row>
    <row r="11" spans="1:63" ht="49.5" customHeight="1" x14ac:dyDescent="0.3">
      <c r="G11" s="7"/>
      <c r="J11" s="11"/>
    </row>
    <row r="12" spans="1:63" ht="49.5" customHeight="1" x14ac:dyDescent="0.3"/>
    <row r="13" spans="1:63" ht="49.5" customHeight="1" x14ac:dyDescent="0.3"/>
    <row r="14" spans="1:63" ht="49.5" customHeight="1" x14ac:dyDescent="0.3"/>
    <row r="15" spans="1:63" ht="76.5" customHeight="1" x14ac:dyDescent="0.3"/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autoFilter ref="A5:H10">
    <filterColumn colId="4" showButton="0"/>
  </autoFilter>
  <mergeCells count="9">
    <mergeCell ref="B3:H3"/>
    <mergeCell ref="A10:D10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E11" sqref="E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19"/>
      <c r="C3" s="119"/>
      <c r="D3" s="119"/>
      <c r="E3" s="119"/>
      <c r="F3" s="119"/>
      <c r="G3" s="119"/>
      <c r="H3" s="11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4" t="s">
        <v>5</v>
      </c>
      <c r="B5" s="126" t="s">
        <v>0</v>
      </c>
      <c r="C5" s="126" t="s">
        <v>1</v>
      </c>
      <c r="D5" s="126" t="s">
        <v>2</v>
      </c>
      <c r="E5" s="123" t="s">
        <v>10</v>
      </c>
      <c r="F5" s="123"/>
      <c r="G5" s="123" t="s">
        <v>6</v>
      </c>
      <c r="H5" s="123" t="s">
        <v>4</v>
      </c>
    </row>
    <row r="6" spans="1:63" ht="49.35" customHeight="1" x14ac:dyDescent="0.3">
      <c r="A6" s="125"/>
      <c r="B6" s="127"/>
      <c r="C6" s="127"/>
      <c r="D6" s="127"/>
      <c r="E6" s="58" t="s">
        <v>8</v>
      </c>
      <c r="F6" s="58" t="s">
        <v>9</v>
      </c>
      <c r="G6" s="128"/>
      <c r="H6" s="128"/>
    </row>
    <row r="7" spans="1:63" ht="49.35" customHeight="1" x14ac:dyDescent="0.3">
      <c r="A7" s="13">
        <v>136</v>
      </c>
      <c r="B7" s="29" t="s">
        <v>25</v>
      </c>
      <c r="C7" s="14" t="s">
        <v>13</v>
      </c>
      <c r="D7" s="62" t="s">
        <v>67</v>
      </c>
      <c r="E7" s="16">
        <v>1432.08</v>
      </c>
      <c r="F7" s="57" t="s">
        <v>11</v>
      </c>
      <c r="G7" s="57" t="s">
        <v>11</v>
      </c>
      <c r="H7" s="63" t="s">
        <v>15</v>
      </c>
    </row>
    <row r="8" spans="1:63" ht="49.5" customHeight="1" x14ac:dyDescent="0.3">
      <c r="A8" s="120" t="s">
        <v>3</v>
      </c>
      <c r="B8" s="121"/>
      <c r="C8" s="121"/>
      <c r="D8" s="122"/>
      <c r="E8" s="9">
        <f>SUM(E7)</f>
        <v>1432.08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19"/>
      <c r="C3" s="119"/>
      <c r="D3" s="119"/>
      <c r="E3" s="119"/>
      <c r="F3" s="119"/>
      <c r="G3" s="119"/>
      <c r="H3" s="11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4" t="s">
        <v>5</v>
      </c>
      <c r="B5" s="126" t="s">
        <v>0</v>
      </c>
      <c r="C5" s="126" t="s">
        <v>1</v>
      </c>
      <c r="D5" s="126" t="s">
        <v>2</v>
      </c>
      <c r="E5" s="123" t="s">
        <v>10</v>
      </c>
      <c r="F5" s="123"/>
      <c r="G5" s="123" t="s">
        <v>6</v>
      </c>
      <c r="H5" s="123" t="s">
        <v>4</v>
      </c>
    </row>
    <row r="6" spans="1:63" ht="49.35" customHeight="1" x14ac:dyDescent="0.3">
      <c r="A6" s="125"/>
      <c r="B6" s="127"/>
      <c r="C6" s="127"/>
      <c r="D6" s="127"/>
      <c r="E6" s="61" t="s">
        <v>8</v>
      </c>
      <c r="F6" s="61" t="s">
        <v>9</v>
      </c>
      <c r="G6" s="128"/>
      <c r="H6" s="128"/>
    </row>
    <row r="7" spans="1:63" ht="49.35" customHeight="1" x14ac:dyDescent="0.3">
      <c r="A7" s="53">
        <v>198</v>
      </c>
      <c r="B7" s="29" t="s">
        <v>25</v>
      </c>
      <c r="C7" s="14" t="s">
        <v>32</v>
      </c>
      <c r="D7" s="62" t="s">
        <v>68</v>
      </c>
      <c r="E7" s="16">
        <v>8399.08</v>
      </c>
      <c r="F7" s="60" t="s">
        <v>11</v>
      </c>
      <c r="G7" s="60" t="s">
        <v>11</v>
      </c>
      <c r="H7" s="63" t="s">
        <v>34</v>
      </c>
    </row>
    <row r="8" spans="1:63" ht="49.5" customHeight="1" x14ac:dyDescent="0.3">
      <c r="A8" s="120" t="s">
        <v>3</v>
      </c>
      <c r="B8" s="121"/>
      <c r="C8" s="121"/>
      <c r="D8" s="122"/>
      <c r="E8" s="9">
        <f>SUM(E7)</f>
        <v>8399.08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C12" sqref="C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19"/>
      <c r="C3" s="119"/>
      <c r="D3" s="119"/>
      <c r="E3" s="119"/>
      <c r="F3" s="119"/>
      <c r="G3" s="119"/>
      <c r="H3" s="11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4" t="s">
        <v>5</v>
      </c>
      <c r="B5" s="126" t="s">
        <v>0</v>
      </c>
      <c r="C5" s="126" t="s">
        <v>1</v>
      </c>
      <c r="D5" s="126" t="s">
        <v>2</v>
      </c>
      <c r="E5" s="123" t="s">
        <v>10</v>
      </c>
      <c r="F5" s="123"/>
      <c r="G5" s="123" t="s">
        <v>6</v>
      </c>
      <c r="H5" s="123" t="s">
        <v>4</v>
      </c>
    </row>
    <row r="6" spans="1:63" ht="49.35" customHeight="1" x14ac:dyDescent="0.3">
      <c r="A6" s="125"/>
      <c r="B6" s="127"/>
      <c r="C6" s="127"/>
      <c r="D6" s="127"/>
      <c r="E6" s="65" t="s">
        <v>8</v>
      </c>
      <c r="F6" s="65" t="s">
        <v>9</v>
      </c>
      <c r="G6" s="128"/>
      <c r="H6" s="128"/>
    </row>
    <row r="7" spans="1:63" ht="49.35" customHeight="1" x14ac:dyDescent="0.3">
      <c r="A7" s="53">
        <v>210</v>
      </c>
      <c r="B7" s="29" t="s">
        <v>25</v>
      </c>
      <c r="C7" s="14" t="s">
        <v>69</v>
      </c>
      <c r="D7" s="62" t="s">
        <v>70</v>
      </c>
      <c r="E7" s="16">
        <v>1388.96</v>
      </c>
      <c r="F7" s="64" t="s">
        <v>11</v>
      </c>
      <c r="G7" s="64" t="s">
        <v>11</v>
      </c>
      <c r="H7" s="20" t="s">
        <v>31</v>
      </c>
    </row>
    <row r="8" spans="1:63" ht="49.5" customHeight="1" x14ac:dyDescent="0.3">
      <c r="A8" s="120" t="s">
        <v>3</v>
      </c>
      <c r="B8" s="121"/>
      <c r="C8" s="121"/>
      <c r="D8" s="122"/>
      <c r="E8" s="9">
        <f>SUM(E7)</f>
        <v>1388.96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6"/>
  <sheetViews>
    <sheetView zoomScale="81" zoomScaleNormal="81" workbookViewId="0">
      <selection activeCell="C12" sqref="C12"/>
    </sheetView>
  </sheetViews>
  <sheetFormatPr defaultRowHeight="16.5" x14ac:dyDescent="0.3"/>
  <cols>
    <col min="1" max="1" width="11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19"/>
      <c r="C3" s="119"/>
      <c r="D3" s="119"/>
      <c r="E3" s="119"/>
      <c r="F3" s="119"/>
      <c r="G3" s="119"/>
      <c r="H3" s="119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24" t="s">
        <v>5</v>
      </c>
      <c r="B5" s="126" t="s">
        <v>0</v>
      </c>
      <c r="C5" s="126" t="s">
        <v>1</v>
      </c>
      <c r="D5" s="126" t="s">
        <v>2</v>
      </c>
      <c r="E5" s="123" t="s">
        <v>10</v>
      </c>
      <c r="F5" s="123"/>
      <c r="G5" s="123" t="s">
        <v>6</v>
      </c>
      <c r="H5" s="123" t="s">
        <v>4</v>
      </c>
    </row>
    <row r="6" spans="1:10" ht="49.35" customHeight="1" x14ac:dyDescent="0.3">
      <c r="A6" s="125"/>
      <c r="B6" s="127"/>
      <c r="C6" s="127"/>
      <c r="D6" s="127"/>
      <c r="E6" s="67" t="s">
        <v>8</v>
      </c>
      <c r="F6" s="67" t="s">
        <v>9</v>
      </c>
      <c r="G6" s="128"/>
      <c r="H6" s="128"/>
    </row>
    <row r="7" spans="1:10" ht="49.35" customHeight="1" x14ac:dyDescent="0.3">
      <c r="A7" s="13">
        <f>'[1]2025'!A7</f>
        <v>160</v>
      </c>
      <c r="B7" s="29" t="str">
        <f>'[1]2025'!B7</f>
        <v>ROBG21-27</v>
      </c>
      <c r="C7" s="14" t="str">
        <f>'[1]2025'!C7</f>
        <v>CCIA Calarasi</v>
      </c>
      <c r="D7" s="34" t="str">
        <f>'[1]2025'!D7</f>
        <v>COST PREG BS ROBG00271 P3 OS4 2 565703 OG22 2002a1aln2</v>
      </c>
      <c r="E7" s="66" t="str">
        <f>'[1]2025'!E7</f>
        <v>-</v>
      </c>
      <c r="F7" s="66" t="str">
        <f>'[1]2025'!F7</f>
        <v>-</v>
      </c>
      <c r="G7" s="16">
        <f>'[1]2025'!G7</f>
        <v>4573.4399999999996</v>
      </c>
      <c r="H7" s="35" t="str">
        <f>'[1]2025'!H7</f>
        <v>ROBG00271</v>
      </c>
    </row>
    <row r="8" spans="1:10" ht="49.35" customHeight="1" x14ac:dyDescent="0.3">
      <c r="A8" s="13">
        <f>'[1]2025'!A8</f>
        <v>161</v>
      </c>
      <c r="B8" s="29" t="str">
        <f>'[1]2025'!B8</f>
        <v>ROBG21-27</v>
      </c>
      <c r="C8" s="14" t="str">
        <f>'[1]2025'!C8</f>
        <v>CCIA Calarasi</v>
      </c>
      <c r="D8" s="34" t="str">
        <f>'[1]2025'!D8</f>
        <v>AVANS ROBG00271 P3 OS4 2 BS 565703 OG22 2002a1aln2</v>
      </c>
      <c r="E8" s="66" t="str">
        <f>'[1]2025'!E8</f>
        <v>-</v>
      </c>
      <c r="F8" s="66" t="str">
        <f>'[1]2025'!F8</f>
        <v>-</v>
      </c>
      <c r="G8" s="42">
        <f>'[1]2025'!G8</f>
        <v>28937.43</v>
      </c>
      <c r="H8" s="35" t="str">
        <f>'[1]2025'!H8</f>
        <v>ROBG00271</v>
      </c>
    </row>
    <row r="9" spans="1:10" ht="49.35" customHeight="1" x14ac:dyDescent="0.3">
      <c r="A9" s="13">
        <f>'[1]2025'!A9</f>
        <v>162</v>
      </c>
      <c r="B9" s="29" t="str">
        <f>'[1]2025'!B9</f>
        <v>ROBG21-27</v>
      </c>
      <c r="C9" s="14" t="str">
        <f>'[1]2025'!C9</f>
        <v>UAT MUN MEDGIDIA</v>
      </c>
      <c r="D9" s="34" t="str">
        <f>'[1]2025'!D9</f>
        <v>PL PART AVANS ROBG00089 P2 OS2 7 BS 565701 OG22 2002a1aln2</v>
      </c>
      <c r="E9" s="66" t="str">
        <f>'[1]2025'!E9</f>
        <v>-</v>
      </c>
      <c r="F9" s="66" t="str">
        <f>'[1]2025'!F9</f>
        <v>-</v>
      </c>
      <c r="G9" s="42">
        <f>'[1]2025'!G9</f>
        <v>281799.98</v>
      </c>
      <c r="H9" s="35" t="str">
        <f>'[1]2025'!H9</f>
        <v>ROBG00089</v>
      </c>
    </row>
    <row r="10" spans="1:10" ht="49.35" customHeight="1" x14ac:dyDescent="0.3">
      <c r="A10" s="13">
        <f>'[1]2025'!A10</f>
        <v>163</v>
      </c>
      <c r="B10" s="29" t="str">
        <f>'[1]2025'!B10</f>
        <v>ROBG21-27</v>
      </c>
      <c r="C10" s="14" t="str">
        <f>'[1]2025'!C10</f>
        <v>UAT MUN MEDGIDIA</v>
      </c>
      <c r="D10" s="34" t="str">
        <f>'[1]2025'!D10</f>
        <v>AVANS ROBG125 P2 OS2 7 BS 565701 OG22 2002a1aln2</v>
      </c>
      <c r="E10" s="66" t="str">
        <f>'[1]2025'!E10</f>
        <v>-</v>
      </c>
      <c r="F10" s="66" t="str">
        <f>'[1]2025'!F10</f>
        <v>-</v>
      </c>
      <c r="G10" s="42">
        <f>'[1]2025'!G10</f>
        <v>1303271.8</v>
      </c>
      <c r="H10" s="35" t="str">
        <f>'[1]2025'!H10</f>
        <v>ROBG00125</v>
      </c>
    </row>
    <row r="11" spans="1:10" ht="49.35" customHeight="1" x14ac:dyDescent="0.3">
      <c r="A11" s="13">
        <f>'[1]2025'!A11</f>
        <v>164</v>
      </c>
      <c r="B11" s="29" t="str">
        <f>'[1]2025'!B11</f>
        <v>ROBG21-27</v>
      </c>
      <c r="C11" s="14" t="str">
        <f>'[1]2025'!C11</f>
        <v>Univ de Stiinte Agron si Med Vet</v>
      </c>
      <c r="D11" s="34" t="str">
        <f>'[1]2025'!D11</f>
        <v>COST PREG BS ROBG00271 P3 OS4 2 565702 OG22 2002a1aln2</v>
      </c>
      <c r="E11" s="66" t="str">
        <f>'[1]2025'!E11</f>
        <v>-</v>
      </c>
      <c r="F11" s="66" t="str">
        <f>'[1]2025'!F11</f>
        <v>-</v>
      </c>
      <c r="G11" s="42">
        <f>'[1]2025'!G11</f>
        <v>1829.38</v>
      </c>
      <c r="H11" s="35" t="str">
        <f>'[1]2025'!H11</f>
        <v>ROBG00271</v>
      </c>
    </row>
    <row r="12" spans="1:10" ht="49.35" customHeight="1" x14ac:dyDescent="0.3">
      <c r="A12" s="46">
        <f>'[1]2025'!A12</f>
        <v>165</v>
      </c>
      <c r="B12" s="47" t="str">
        <f>'[1]2025'!B12</f>
        <v>ROBG21-27</v>
      </c>
      <c r="C12" s="47" t="str">
        <f>'[1]2025'!C12</f>
        <v>Univ de Stiinte Agron si Med Vet</v>
      </c>
      <c r="D12" s="47" t="str">
        <f>'[1]2025'!D12</f>
        <v>AVANS ROBG00271 P3 OS4 2 BS 565702 OG22 2002a1aln2</v>
      </c>
      <c r="E12" s="48" t="str">
        <f>'[1]2025'!E12</f>
        <v>-</v>
      </c>
      <c r="F12" s="66" t="str">
        <f>'[1]2025'!F12</f>
        <v>-</v>
      </c>
      <c r="G12" s="75">
        <f>'[1]2025'!G12</f>
        <v>53375.25</v>
      </c>
      <c r="H12" s="35" t="str">
        <f>'[1]2025'!H12</f>
        <v>ROBG00271</v>
      </c>
    </row>
    <row r="13" spans="1:10" ht="49.35" customHeight="1" x14ac:dyDescent="0.3">
      <c r="A13" s="70">
        <f>'[1]2025'!A20</f>
        <v>248</v>
      </c>
      <c r="B13" s="47" t="str">
        <f>'[1]2025'!B20</f>
        <v>ROBG21-27</v>
      </c>
      <c r="C13" s="47" t="str">
        <f>'[1]2025'!C20</f>
        <v>Bulgarian Romanian Chamber of Commerce</v>
      </c>
      <c r="D13" s="71" t="str">
        <f>'[1]2025'!D20</f>
        <v>COSTURI PREG ROBG00271 AP3 OS4.2 2021-2027</v>
      </c>
      <c r="E13" s="72">
        <f>'[1]2025'!E20</f>
        <v>11200</v>
      </c>
      <c r="F13" s="73" t="str">
        <f>'[1]2025'!F20</f>
        <v>-</v>
      </c>
      <c r="G13" s="73" t="str">
        <f>'[1]2025'!G20</f>
        <v>-</v>
      </c>
      <c r="H13" s="74" t="str">
        <f>'[1]2025'!H20</f>
        <v>ROBG00271</v>
      </c>
    </row>
    <row r="14" spans="1:10" ht="49.5" customHeight="1" x14ac:dyDescent="0.3">
      <c r="A14" s="120" t="s">
        <v>3</v>
      </c>
      <c r="B14" s="121"/>
      <c r="C14" s="121"/>
      <c r="D14" s="122"/>
      <c r="E14" s="9">
        <f>SUM(E13)</f>
        <v>11200</v>
      </c>
      <c r="F14" s="9">
        <f>SUM(F7:F12)</f>
        <v>0</v>
      </c>
      <c r="G14" s="9">
        <f>SUM(G7:G12)</f>
        <v>1673787.2799999998</v>
      </c>
      <c r="H14" s="10"/>
      <c r="J14" s="11"/>
    </row>
    <row r="15" spans="1:10" ht="49.5" customHeight="1" x14ac:dyDescent="0.3">
      <c r="G15" s="7"/>
      <c r="J15" s="11"/>
    </row>
    <row r="16" spans="1:10" ht="49.5" customHeight="1" x14ac:dyDescent="0.3"/>
    <row r="17" spans="1:63" ht="49.5" customHeight="1" x14ac:dyDescent="0.3"/>
    <row r="18" spans="1:63" ht="49.5" customHeight="1" x14ac:dyDescent="0.3"/>
    <row r="19" spans="1:63" ht="76.5" customHeight="1" x14ac:dyDescent="0.3"/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</row>
    <row r="45" spans="1:63" x14ac:dyDescent="0.3">
      <c r="J45" s="5"/>
      <c r="K45" s="5"/>
    </row>
    <row r="46" spans="1:63" x14ac:dyDescent="0.3">
      <c r="J46" s="5"/>
      <c r="K46" s="5"/>
    </row>
  </sheetData>
  <autoFilter ref="A5:H14">
    <filterColumn colId="4" showButton="0"/>
  </autoFilter>
  <mergeCells count="9">
    <mergeCell ref="A14:D14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19"/>
      <c r="C3" s="119"/>
      <c r="D3" s="119"/>
      <c r="E3" s="119"/>
      <c r="F3" s="119"/>
      <c r="G3" s="119"/>
      <c r="H3" s="11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4" t="s">
        <v>5</v>
      </c>
      <c r="B5" s="126" t="s">
        <v>0</v>
      </c>
      <c r="C5" s="126" t="s">
        <v>1</v>
      </c>
      <c r="D5" s="126" t="s">
        <v>2</v>
      </c>
      <c r="E5" s="123" t="s">
        <v>10</v>
      </c>
      <c r="F5" s="123"/>
      <c r="G5" s="123" t="s">
        <v>6</v>
      </c>
      <c r="H5" s="123" t="s">
        <v>4</v>
      </c>
    </row>
    <row r="6" spans="1:63" ht="49.35" customHeight="1" x14ac:dyDescent="0.3">
      <c r="A6" s="125"/>
      <c r="B6" s="127"/>
      <c r="C6" s="127"/>
      <c r="D6" s="127"/>
      <c r="E6" s="69" t="s">
        <v>8</v>
      </c>
      <c r="F6" s="69" t="s">
        <v>9</v>
      </c>
      <c r="G6" s="128"/>
      <c r="H6" s="128"/>
    </row>
    <row r="7" spans="1:63" ht="49.35" customHeight="1" x14ac:dyDescent="0.3">
      <c r="A7" s="53">
        <f>'[2]2025'!A8</f>
        <v>261</v>
      </c>
      <c r="B7" s="29" t="str">
        <f>'[2]2025'!B8</f>
        <v>ROBG21-27</v>
      </c>
      <c r="C7" s="14" t="str">
        <f>'[2]2025'!C8</f>
        <v>Asociatia Patronala Centru Regional de Antreprenoriat Urban
CRAU Regiunea Sud-Muntenia</v>
      </c>
      <c r="D7" s="62" t="str">
        <f>'[2]2025'!D8</f>
        <v>RP 1 ROBG00132 AP 2 SO2.7 2021-2027</v>
      </c>
      <c r="E7" s="16">
        <f>'[2]2025'!E8</f>
        <v>57668.98</v>
      </c>
      <c r="F7" s="68" t="str">
        <f>'[2]2025'!F8</f>
        <v>-</v>
      </c>
      <c r="G7" s="68" t="str">
        <f>'[2]2025'!G8</f>
        <v>-</v>
      </c>
      <c r="H7" s="20" t="str">
        <f>'[2]2025'!H8</f>
        <v>ROBG00132</v>
      </c>
    </row>
    <row r="8" spans="1:63" ht="49.5" customHeight="1" x14ac:dyDescent="0.3">
      <c r="A8" s="120" t="s">
        <v>3</v>
      </c>
      <c r="B8" s="121"/>
      <c r="C8" s="121"/>
      <c r="D8" s="122"/>
      <c r="E8" s="9">
        <f>SUM(E7)</f>
        <v>57668.98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zoomScale="81" zoomScaleNormal="81" workbookViewId="0">
      <selection activeCell="F12" sqref="F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19"/>
      <c r="C3" s="119"/>
      <c r="D3" s="119"/>
      <c r="E3" s="119"/>
      <c r="F3" s="119"/>
      <c r="G3" s="119"/>
      <c r="H3" s="11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4" t="s">
        <v>5</v>
      </c>
      <c r="B5" s="126" t="s">
        <v>0</v>
      </c>
      <c r="C5" s="126" t="s">
        <v>1</v>
      </c>
      <c r="D5" s="126" t="s">
        <v>2</v>
      </c>
      <c r="E5" s="123" t="s">
        <v>10</v>
      </c>
      <c r="F5" s="123"/>
      <c r="G5" s="123" t="s">
        <v>6</v>
      </c>
      <c r="H5" s="123" t="s">
        <v>4</v>
      </c>
    </row>
    <row r="6" spans="1:63" ht="49.35" customHeight="1" x14ac:dyDescent="0.3">
      <c r="A6" s="125"/>
      <c r="B6" s="127"/>
      <c r="C6" s="127"/>
      <c r="D6" s="127"/>
      <c r="E6" s="79" t="s">
        <v>8</v>
      </c>
      <c r="F6" s="79" t="s">
        <v>9</v>
      </c>
      <c r="G6" s="128"/>
      <c r="H6" s="128"/>
    </row>
    <row r="7" spans="1:63" ht="49.35" customHeight="1" x14ac:dyDescent="0.3">
      <c r="A7" s="76">
        <f>'[3]2025'!A13</f>
        <v>298</v>
      </c>
      <c r="B7" s="78" t="str">
        <f>'[3]2025'!B13</f>
        <v>ROBG21-27</v>
      </c>
      <c r="C7" s="78" t="str">
        <f>'[3]2025'!C13</f>
        <v>Municipality of Vetovo</v>
      </c>
      <c r="D7" s="78" t="str">
        <f>'[3]2025'!D13</f>
        <v>RP 1 AP 2 OS2.7 ROBG00157 2021-2027</v>
      </c>
      <c r="E7" s="86">
        <f>'[3]2025'!E13</f>
        <v>81417.210000000006</v>
      </c>
      <c r="F7" s="79" t="str">
        <f>'[3]2025'!F13</f>
        <v>-</v>
      </c>
      <c r="G7" s="79" t="str">
        <f>'[3]2025'!G13</f>
        <v>-</v>
      </c>
      <c r="H7" s="79" t="str">
        <f>'[3]2025'!H13</f>
        <v xml:space="preserve">ROBG00157 </v>
      </c>
    </row>
    <row r="8" spans="1:63" ht="49.35" customHeight="1" x14ac:dyDescent="0.3">
      <c r="A8" s="77">
        <v>300</v>
      </c>
      <c r="B8" s="83" t="s">
        <v>25</v>
      </c>
      <c r="C8" s="84" t="s">
        <v>41</v>
      </c>
      <c r="D8" s="77" t="s">
        <v>71</v>
      </c>
      <c r="E8" s="85">
        <v>12893.35</v>
      </c>
      <c r="F8" s="81" t="s">
        <v>11</v>
      </c>
      <c r="G8" s="81" t="s">
        <v>11</v>
      </c>
      <c r="H8" s="82" t="s">
        <v>43</v>
      </c>
    </row>
    <row r="9" spans="1:63" ht="49.5" customHeight="1" x14ac:dyDescent="0.3">
      <c r="A9" s="120" t="s">
        <v>3</v>
      </c>
      <c r="B9" s="121"/>
      <c r="C9" s="121"/>
      <c r="D9" s="122"/>
      <c r="E9" s="9">
        <f>SUM(E7:E8)</f>
        <v>94310.560000000012</v>
      </c>
      <c r="F9" s="9">
        <f>SUM(F8)</f>
        <v>0</v>
      </c>
      <c r="G9" s="9">
        <f>SUM(G8:G8)</f>
        <v>0</v>
      </c>
      <c r="H9" s="10"/>
      <c r="J9" s="11"/>
    </row>
    <row r="10" spans="1:63" ht="49.5" customHeight="1" x14ac:dyDescent="0.3">
      <c r="G10" s="7"/>
      <c r="J10" s="11"/>
    </row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autoFilter ref="A5:H9">
    <filterColumn colId="4" showButton="0"/>
  </autoFilter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A7" sqref="A7:H7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19"/>
      <c r="C3" s="119"/>
      <c r="D3" s="119"/>
      <c r="E3" s="119"/>
      <c r="F3" s="119"/>
      <c r="G3" s="119"/>
      <c r="H3" s="11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4" t="s">
        <v>5</v>
      </c>
      <c r="B5" s="126" t="s">
        <v>0</v>
      </c>
      <c r="C5" s="126" t="s">
        <v>1</v>
      </c>
      <c r="D5" s="126" t="s">
        <v>2</v>
      </c>
      <c r="E5" s="123" t="s">
        <v>10</v>
      </c>
      <c r="F5" s="123"/>
      <c r="G5" s="123" t="s">
        <v>6</v>
      </c>
      <c r="H5" s="123" t="s">
        <v>4</v>
      </c>
    </row>
    <row r="6" spans="1:63" ht="49.35" customHeight="1" x14ac:dyDescent="0.3">
      <c r="A6" s="125"/>
      <c r="B6" s="127"/>
      <c r="C6" s="127"/>
      <c r="D6" s="127"/>
      <c r="E6" s="80" t="s">
        <v>8</v>
      </c>
      <c r="F6" s="80" t="s">
        <v>9</v>
      </c>
      <c r="G6" s="128"/>
      <c r="H6" s="128"/>
    </row>
    <row r="7" spans="1:63" ht="49.35" customHeight="1" x14ac:dyDescent="0.3">
      <c r="A7" s="53">
        <v>183</v>
      </c>
      <c r="B7" s="29" t="s">
        <v>25</v>
      </c>
      <c r="C7" s="14" t="s">
        <v>72</v>
      </c>
      <c r="D7" s="62" t="s">
        <v>73</v>
      </c>
      <c r="E7" s="88" t="s">
        <v>11</v>
      </c>
      <c r="F7" s="88" t="s">
        <v>11</v>
      </c>
      <c r="G7" s="89">
        <v>1507033.44</v>
      </c>
      <c r="H7" s="20" t="s">
        <v>74</v>
      </c>
    </row>
    <row r="8" spans="1:63" ht="49.5" customHeight="1" x14ac:dyDescent="0.3">
      <c r="A8" s="120" t="s">
        <v>3</v>
      </c>
      <c r="B8" s="121"/>
      <c r="C8" s="121"/>
      <c r="D8" s="122"/>
      <c r="E8" s="9">
        <f>SUM(E7:E7)</f>
        <v>0</v>
      </c>
      <c r="F8" s="9">
        <f>SUM(F7)</f>
        <v>0</v>
      </c>
      <c r="G8" s="9">
        <f>SUM(G7)</f>
        <v>1507033.44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5"/>
  <sheetViews>
    <sheetView zoomScale="81" zoomScaleNormal="81" workbookViewId="0">
      <selection activeCell="A5" sqref="A5:H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19"/>
      <c r="C3" s="119"/>
      <c r="D3" s="119"/>
      <c r="E3" s="119"/>
      <c r="F3" s="119"/>
      <c r="G3" s="119"/>
      <c r="H3" s="119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24" t="s">
        <v>5</v>
      </c>
      <c r="B5" s="126" t="s">
        <v>0</v>
      </c>
      <c r="C5" s="126" t="s">
        <v>1</v>
      </c>
      <c r="D5" s="126" t="s">
        <v>2</v>
      </c>
      <c r="E5" s="123" t="s">
        <v>10</v>
      </c>
      <c r="F5" s="123"/>
      <c r="G5" s="123" t="s">
        <v>6</v>
      </c>
      <c r="H5" s="123" t="s">
        <v>4</v>
      </c>
    </row>
    <row r="6" spans="1:10" ht="49.35" customHeight="1" x14ac:dyDescent="0.3">
      <c r="A6" s="125"/>
      <c r="B6" s="127"/>
      <c r="C6" s="127"/>
      <c r="D6" s="127"/>
      <c r="E6" s="87" t="s">
        <v>8</v>
      </c>
      <c r="F6" s="87" t="s">
        <v>9</v>
      </c>
      <c r="G6" s="128"/>
      <c r="H6" s="128"/>
    </row>
    <row r="7" spans="1:10" ht="49.35" customHeight="1" x14ac:dyDescent="0.3">
      <c r="A7" s="53">
        <v>325</v>
      </c>
      <c r="B7" s="29" t="s">
        <v>25</v>
      </c>
      <c r="C7" s="14" t="s">
        <v>75</v>
      </c>
      <c r="D7" s="62" t="s">
        <v>76</v>
      </c>
      <c r="E7" s="89">
        <v>11200</v>
      </c>
      <c r="F7" s="88" t="s">
        <v>11</v>
      </c>
      <c r="G7" s="88" t="s">
        <v>11</v>
      </c>
      <c r="H7" s="20" t="s">
        <v>77</v>
      </c>
    </row>
    <row r="8" spans="1:10" ht="49.35" customHeight="1" x14ac:dyDescent="0.3">
      <c r="A8" s="53">
        <v>326</v>
      </c>
      <c r="B8" s="29" t="s">
        <v>25</v>
      </c>
      <c r="C8" s="14" t="s">
        <v>78</v>
      </c>
      <c r="D8" s="62" t="s">
        <v>79</v>
      </c>
      <c r="E8" s="89">
        <v>11200</v>
      </c>
      <c r="F8" s="88" t="s">
        <v>11</v>
      </c>
      <c r="G8" s="88" t="s">
        <v>11</v>
      </c>
      <c r="H8" s="20" t="s">
        <v>80</v>
      </c>
    </row>
    <row r="9" spans="1:10" ht="49.35" customHeight="1" x14ac:dyDescent="0.3">
      <c r="A9" s="53">
        <v>327</v>
      </c>
      <c r="B9" s="29" t="s">
        <v>25</v>
      </c>
      <c r="C9" s="14" t="s">
        <v>81</v>
      </c>
      <c r="D9" s="62" t="s">
        <v>82</v>
      </c>
      <c r="E9" s="89">
        <v>11200</v>
      </c>
      <c r="F9" s="88" t="s">
        <v>11</v>
      </c>
      <c r="G9" s="88" t="s">
        <v>11</v>
      </c>
      <c r="H9" s="20" t="s">
        <v>83</v>
      </c>
    </row>
    <row r="10" spans="1:10" ht="49.35" customHeight="1" x14ac:dyDescent="0.3">
      <c r="A10" s="53">
        <v>328</v>
      </c>
      <c r="B10" s="29" t="s">
        <v>25</v>
      </c>
      <c r="C10" s="14" t="s">
        <v>84</v>
      </c>
      <c r="D10" s="62" t="s">
        <v>85</v>
      </c>
      <c r="E10" s="89">
        <v>11200</v>
      </c>
      <c r="F10" s="88" t="s">
        <v>11</v>
      </c>
      <c r="G10" s="88" t="s">
        <v>11</v>
      </c>
      <c r="H10" s="20" t="s">
        <v>86</v>
      </c>
    </row>
    <row r="11" spans="1:10" ht="49.35" customHeight="1" x14ac:dyDescent="0.3">
      <c r="A11" s="53">
        <v>184</v>
      </c>
      <c r="B11" s="29" t="s">
        <v>25</v>
      </c>
      <c r="C11" s="14" t="s">
        <v>87</v>
      </c>
      <c r="D11" s="62" t="s">
        <v>88</v>
      </c>
      <c r="E11" s="88" t="s">
        <v>11</v>
      </c>
      <c r="F11" s="88" t="s">
        <v>11</v>
      </c>
      <c r="G11" s="89">
        <v>1826.32</v>
      </c>
      <c r="H11" s="20" t="s">
        <v>83</v>
      </c>
    </row>
    <row r="12" spans="1:10" ht="49.35" customHeight="1" x14ac:dyDescent="0.3">
      <c r="A12" s="53">
        <v>187</v>
      </c>
      <c r="B12" s="29" t="s">
        <v>25</v>
      </c>
      <c r="C12" s="14" t="s">
        <v>89</v>
      </c>
      <c r="D12" s="62" t="s">
        <v>90</v>
      </c>
      <c r="E12" s="88" t="s">
        <v>11</v>
      </c>
      <c r="F12" s="88"/>
      <c r="G12" s="89">
        <v>3652.63</v>
      </c>
      <c r="H12" s="20" t="s">
        <v>86</v>
      </c>
    </row>
    <row r="13" spans="1:10" ht="49.5" customHeight="1" x14ac:dyDescent="0.3">
      <c r="A13" s="120" t="s">
        <v>3</v>
      </c>
      <c r="B13" s="121"/>
      <c r="C13" s="121"/>
      <c r="D13" s="122"/>
      <c r="E13" s="9">
        <f>SUM(E7:E12)</f>
        <v>44800</v>
      </c>
      <c r="F13" s="9">
        <f>SUM(F7:F12)</f>
        <v>0</v>
      </c>
      <c r="G13" s="9">
        <f>SUM(G11:G12)</f>
        <v>5478.95</v>
      </c>
      <c r="H13" s="10"/>
      <c r="J13" s="11"/>
    </row>
    <row r="14" spans="1:10" ht="49.5" customHeight="1" x14ac:dyDescent="0.3">
      <c r="G14" s="7"/>
      <c r="J14" s="11"/>
    </row>
    <row r="15" spans="1:10" ht="49.5" customHeight="1" x14ac:dyDescent="0.3"/>
    <row r="16" spans="1:10" ht="49.5" customHeight="1" x14ac:dyDescent="0.3"/>
    <row r="17" spans="1:63" ht="49.5" customHeight="1" x14ac:dyDescent="0.3"/>
    <row r="18" spans="1:63" ht="76.5" customHeight="1" x14ac:dyDescent="0.3"/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x14ac:dyDescent="0.3">
      <c r="J44" s="5"/>
      <c r="K44" s="5"/>
    </row>
    <row r="45" spans="1:63" x14ac:dyDescent="0.3">
      <c r="J45" s="5"/>
      <c r="K45" s="5"/>
    </row>
  </sheetData>
  <autoFilter ref="A5:H13">
    <filterColumn colId="4" showButton="0"/>
  </autoFilter>
  <mergeCells count="9">
    <mergeCell ref="A13:D13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5" sqref="A5:H13"/>
    </sheetView>
  </sheetViews>
  <sheetFormatPr defaultRowHeight="15" x14ac:dyDescent="0.25"/>
  <cols>
    <col min="2" max="2" width="13.28515625" customWidth="1"/>
    <col min="3" max="3" width="20.85546875" customWidth="1"/>
    <col min="4" max="4" width="28" customWidth="1"/>
    <col min="5" max="5" width="27.42578125" customWidth="1"/>
    <col min="6" max="6" width="25.85546875" customWidth="1"/>
    <col min="7" max="7" width="22.5703125" customWidth="1"/>
    <col min="8" max="8" width="21.1406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24" t="s">
        <v>5</v>
      </c>
      <c r="B5" s="126" t="s">
        <v>0</v>
      </c>
      <c r="C5" s="126" t="s">
        <v>1</v>
      </c>
      <c r="D5" s="126" t="s">
        <v>2</v>
      </c>
      <c r="E5" s="123" t="s">
        <v>10</v>
      </c>
      <c r="F5" s="123"/>
      <c r="G5" s="123" t="s">
        <v>6</v>
      </c>
      <c r="H5" s="123" t="s">
        <v>4</v>
      </c>
    </row>
    <row r="6" spans="1:8" ht="29.25" customHeight="1" x14ac:dyDescent="0.25">
      <c r="A6" s="125"/>
      <c r="B6" s="127"/>
      <c r="C6" s="127"/>
      <c r="D6" s="127"/>
      <c r="E6" s="90" t="s">
        <v>8</v>
      </c>
      <c r="F6" s="90" t="s">
        <v>9</v>
      </c>
      <c r="G6" s="128"/>
      <c r="H6" s="128"/>
    </row>
    <row r="7" spans="1:8" ht="45.75" customHeight="1" x14ac:dyDescent="0.25">
      <c r="A7" s="53">
        <v>332</v>
      </c>
      <c r="B7" s="29" t="s">
        <v>25</v>
      </c>
      <c r="C7" s="14" t="s">
        <v>91</v>
      </c>
      <c r="D7" s="62" t="s">
        <v>92</v>
      </c>
      <c r="E7" s="89">
        <v>11200</v>
      </c>
      <c r="F7" s="88" t="s">
        <v>11</v>
      </c>
      <c r="G7" s="88" t="s">
        <v>11</v>
      </c>
      <c r="H7" s="20" t="s">
        <v>93</v>
      </c>
    </row>
    <row r="8" spans="1:8" ht="51" x14ac:dyDescent="0.25">
      <c r="A8" s="53">
        <v>333</v>
      </c>
      <c r="B8" s="29" t="s">
        <v>25</v>
      </c>
      <c r="C8" s="14" t="s">
        <v>94</v>
      </c>
      <c r="D8" s="62" t="s">
        <v>95</v>
      </c>
      <c r="E8" s="89">
        <v>11200</v>
      </c>
      <c r="F8" s="88" t="s">
        <v>11</v>
      </c>
      <c r="G8" s="88" t="s">
        <v>11</v>
      </c>
      <c r="H8" s="20" t="s">
        <v>96</v>
      </c>
    </row>
    <row r="9" spans="1:8" ht="16.5" x14ac:dyDescent="0.25">
      <c r="A9" s="53"/>
      <c r="B9" s="29"/>
      <c r="C9" s="14"/>
      <c r="D9" s="62"/>
      <c r="E9" s="89"/>
      <c r="F9" s="88"/>
      <c r="G9" s="88"/>
      <c r="H9" s="20"/>
    </row>
    <row r="10" spans="1:8" ht="16.5" x14ac:dyDescent="0.25">
      <c r="A10" s="53"/>
      <c r="B10" s="29"/>
      <c r="C10" s="14"/>
      <c r="D10" s="62"/>
      <c r="E10" s="89"/>
      <c r="F10" s="88"/>
      <c r="G10" s="88"/>
      <c r="H10" s="20"/>
    </row>
    <row r="11" spans="1:8" ht="16.5" x14ac:dyDescent="0.25">
      <c r="A11" s="53"/>
      <c r="B11" s="29"/>
      <c r="C11" s="14"/>
      <c r="D11" s="62"/>
      <c r="E11" s="88"/>
      <c r="F11" s="88"/>
      <c r="G11" s="89"/>
      <c r="H11" s="20"/>
    </row>
    <row r="12" spans="1:8" ht="16.5" x14ac:dyDescent="0.25">
      <c r="A12" s="53"/>
      <c r="B12" s="29"/>
      <c r="C12" s="14"/>
      <c r="D12" s="62"/>
      <c r="E12" s="88"/>
      <c r="F12" s="88"/>
      <c r="G12" s="89"/>
      <c r="H12" s="20"/>
    </row>
    <row r="13" spans="1:8" ht="16.5" x14ac:dyDescent="0.3">
      <c r="A13" s="120" t="s">
        <v>3</v>
      </c>
      <c r="B13" s="121"/>
      <c r="C13" s="121"/>
      <c r="D13" s="122"/>
      <c r="E13" s="9">
        <f>SUM(E7:E12)</f>
        <v>22400</v>
      </c>
      <c r="F13" s="9">
        <f>SUM(F7:F12)</f>
        <v>0</v>
      </c>
      <c r="G13" s="9">
        <f>SUM(G11:G12)</f>
        <v>0</v>
      </c>
      <c r="H13" s="10"/>
    </row>
  </sheetData>
  <mergeCells count="8">
    <mergeCell ref="H5:H6"/>
    <mergeCell ref="A13:D13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20" sqref="H20"/>
    </sheetView>
  </sheetViews>
  <sheetFormatPr defaultRowHeight="15" x14ac:dyDescent="0.25"/>
  <cols>
    <col min="1" max="1" width="22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24" t="s">
        <v>5</v>
      </c>
      <c r="B5" s="126" t="s">
        <v>0</v>
      </c>
      <c r="C5" s="126" t="s">
        <v>1</v>
      </c>
      <c r="D5" s="126" t="s">
        <v>2</v>
      </c>
      <c r="E5" s="123" t="s">
        <v>10</v>
      </c>
      <c r="F5" s="123"/>
      <c r="G5" s="123" t="s">
        <v>6</v>
      </c>
      <c r="H5" s="123" t="s">
        <v>4</v>
      </c>
    </row>
    <row r="6" spans="1:8" ht="16.5" x14ac:dyDescent="0.25">
      <c r="A6" s="125"/>
      <c r="B6" s="127"/>
      <c r="C6" s="127"/>
      <c r="D6" s="127"/>
      <c r="E6" s="91" t="s">
        <v>8</v>
      </c>
      <c r="F6" s="91" t="s">
        <v>9</v>
      </c>
      <c r="G6" s="128"/>
      <c r="H6" s="128"/>
    </row>
    <row r="7" spans="1:8" ht="45.75" customHeight="1" x14ac:dyDescent="0.25">
      <c r="A7" s="53">
        <v>206</v>
      </c>
      <c r="B7" s="29" t="s">
        <v>25</v>
      </c>
      <c r="C7" s="14" t="s">
        <v>87</v>
      </c>
      <c r="D7" s="62" t="s">
        <v>97</v>
      </c>
      <c r="E7" s="89"/>
      <c r="F7" s="88" t="s">
        <v>11</v>
      </c>
      <c r="G7" s="88">
        <v>58994.26</v>
      </c>
      <c r="H7" s="20" t="s">
        <v>83</v>
      </c>
    </row>
    <row r="8" spans="1:8" ht="45.75" customHeight="1" x14ac:dyDescent="0.25">
      <c r="A8" s="53">
        <v>207</v>
      </c>
      <c r="B8" s="29" t="s">
        <v>25</v>
      </c>
      <c r="C8" s="14" t="s">
        <v>98</v>
      </c>
      <c r="D8" s="62" t="s">
        <v>99</v>
      </c>
      <c r="E8" s="89"/>
      <c r="F8" s="88"/>
      <c r="G8" s="88">
        <v>6392.11</v>
      </c>
      <c r="H8" s="20" t="s">
        <v>80</v>
      </c>
    </row>
    <row r="9" spans="1:8" ht="45.75" customHeight="1" x14ac:dyDescent="0.25">
      <c r="A9" s="53">
        <v>343</v>
      </c>
      <c r="B9" s="29" t="s">
        <v>25</v>
      </c>
      <c r="C9" s="14" t="s">
        <v>100</v>
      </c>
      <c r="D9" s="62" t="s">
        <v>101</v>
      </c>
      <c r="E9" s="89">
        <v>11200</v>
      </c>
      <c r="F9" s="88"/>
      <c r="G9" s="88"/>
      <c r="H9" s="20" t="s">
        <v>102</v>
      </c>
    </row>
    <row r="10" spans="1:8" ht="45.75" customHeight="1" x14ac:dyDescent="0.25">
      <c r="A10" s="53">
        <v>344</v>
      </c>
      <c r="B10" s="29" t="s">
        <v>25</v>
      </c>
      <c r="C10" s="14" t="s">
        <v>103</v>
      </c>
      <c r="D10" s="62" t="s">
        <v>104</v>
      </c>
      <c r="E10" s="89">
        <v>11200</v>
      </c>
      <c r="F10" s="88"/>
      <c r="G10" s="88"/>
      <c r="H10" s="20" t="s">
        <v>105</v>
      </c>
    </row>
    <row r="11" spans="1:8" ht="45.75" customHeight="1" x14ac:dyDescent="0.25">
      <c r="A11" s="53">
        <v>345</v>
      </c>
      <c r="B11" s="29" t="s">
        <v>25</v>
      </c>
      <c r="C11" s="14" t="s">
        <v>107</v>
      </c>
      <c r="D11" s="62" t="s">
        <v>106</v>
      </c>
      <c r="E11" s="89">
        <v>11200</v>
      </c>
      <c r="F11" s="88"/>
      <c r="G11" s="88"/>
      <c r="H11" s="20" t="s">
        <v>108</v>
      </c>
    </row>
    <row r="12" spans="1:8" ht="45.75" customHeight="1" x14ac:dyDescent="0.25">
      <c r="A12" s="53">
        <v>346</v>
      </c>
      <c r="B12" s="29" t="s">
        <v>25</v>
      </c>
      <c r="C12" s="14" t="s">
        <v>109</v>
      </c>
      <c r="D12" s="62" t="s">
        <v>110</v>
      </c>
      <c r="E12" s="89">
        <v>11200</v>
      </c>
      <c r="F12" s="88"/>
      <c r="G12" s="88"/>
      <c r="H12" s="20" t="s">
        <v>111</v>
      </c>
    </row>
    <row r="13" spans="1:8" ht="78.75" customHeight="1" x14ac:dyDescent="0.25">
      <c r="A13" s="53">
        <v>349</v>
      </c>
      <c r="B13" s="29" t="s">
        <v>25</v>
      </c>
      <c r="C13" s="14" t="s">
        <v>114</v>
      </c>
      <c r="D13" s="62" t="s">
        <v>112</v>
      </c>
      <c r="E13" s="89">
        <v>11200</v>
      </c>
      <c r="F13" s="88"/>
      <c r="G13" s="88"/>
      <c r="H13" s="20" t="s">
        <v>113</v>
      </c>
    </row>
    <row r="14" spans="1:8" ht="16.5" x14ac:dyDescent="0.25">
      <c r="A14" s="53"/>
      <c r="B14" s="29"/>
      <c r="C14" s="14"/>
      <c r="D14" s="62"/>
      <c r="E14" s="88"/>
      <c r="F14" s="88"/>
      <c r="G14" s="89"/>
      <c r="H14" s="20"/>
    </row>
    <row r="15" spans="1:8" ht="16.5" x14ac:dyDescent="0.3">
      <c r="A15" s="120" t="s">
        <v>3</v>
      </c>
      <c r="B15" s="121"/>
      <c r="C15" s="121"/>
      <c r="D15" s="122"/>
      <c r="E15" s="9">
        <f>SUM(E7:E14)</f>
        <v>56000</v>
      </c>
      <c r="F15" s="9">
        <f>SUM(F7:F14)</f>
        <v>0</v>
      </c>
      <c r="G15" s="9">
        <f>SUM(G7:G14)</f>
        <v>65386.37</v>
      </c>
      <c r="H15" s="10"/>
    </row>
  </sheetData>
  <mergeCells count="8">
    <mergeCell ref="H5:H6"/>
    <mergeCell ref="A15:D15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zoomScale="81" zoomScaleNormal="81" workbookViewId="0">
      <selection activeCell="D11" sqref="D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19"/>
      <c r="C3" s="119"/>
      <c r="D3" s="119"/>
      <c r="E3" s="119"/>
      <c r="F3" s="119"/>
      <c r="G3" s="119"/>
      <c r="H3" s="11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4" t="s">
        <v>5</v>
      </c>
      <c r="B5" s="126" t="s">
        <v>0</v>
      </c>
      <c r="C5" s="126" t="s">
        <v>1</v>
      </c>
      <c r="D5" s="126" t="s">
        <v>2</v>
      </c>
      <c r="E5" s="123" t="s">
        <v>10</v>
      </c>
      <c r="F5" s="123"/>
      <c r="G5" s="123" t="s">
        <v>6</v>
      </c>
      <c r="H5" s="123" t="s">
        <v>24</v>
      </c>
    </row>
    <row r="6" spans="1:63" ht="49.35" customHeight="1" x14ac:dyDescent="0.3">
      <c r="A6" s="125"/>
      <c r="B6" s="127"/>
      <c r="C6" s="127"/>
      <c r="D6" s="127"/>
      <c r="E6" s="22" t="s">
        <v>8</v>
      </c>
      <c r="F6" s="22" t="s">
        <v>9</v>
      </c>
      <c r="G6" s="128"/>
      <c r="H6" s="128"/>
    </row>
    <row r="7" spans="1:63" ht="49.35" customHeight="1" x14ac:dyDescent="0.3">
      <c r="A7" s="13">
        <v>452</v>
      </c>
      <c r="B7" s="21" t="s">
        <v>12</v>
      </c>
      <c r="C7" s="14" t="s">
        <v>19</v>
      </c>
      <c r="D7" s="21" t="s">
        <v>20</v>
      </c>
      <c r="E7" s="16">
        <v>11200</v>
      </c>
      <c r="F7" s="25" t="s">
        <v>11</v>
      </c>
      <c r="G7" s="25" t="s">
        <v>11</v>
      </c>
      <c r="H7" s="26" t="s">
        <v>21</v>
      </c>
    </row>
    <row r="8" spans="1:63" ht="49.35" customHeight="1" x14ac:dyDescent="0.3">
      <c r="A8" s="13">
        <v>374</v>
      </c>
      <c r="B8" s="21" t="s">
        <v>12</v>
      </c>
      <c r="C8" s="14" t="s">
        <v>22</v>
      </c>
      <c r="D8" s="21" t="s">
        <v>23</v>
      </c>
      <c r="E8" s="25" t="s">
        <v>11</v>
      </c>
      <c r="F8" s="25" t="s">
        <v>11</v>
      </c>
      <c r="G8" s="16">
        <v>6270.26</v>
      </c>
      <c r="H8" s="26" t="s">
        <v>21</v>
      </c>
    </row>
    <row r="9" spans="1:63" ht="49.5" customHeight="1" x14ac:dyDescent="0.3">
      <c r="A9" s="120" t="s">
        <v>3</v>
      </c>
      <c r="B9" s="121"/>
      <c r="C9" s="121"/>
      <c r="D9" s="122"/>
      <c r="E9" s="9">
        <f>SUM(E7:E8)</f>
        <v>11200</v>
      </c>
      <c r="F9" s="9">
        <f>SUM(F7:F8)</f>
        <v>0</v>
      </c>
      <c r="G9" s="9">
        <f>SUM(G8:G8)</f>
        <v>6270.26</v>
      </c>
      <c r="H9" s="10"/>
      <c r="J9" s="11"/>
    </row>
    <row r="10" spans="1:63" ht="49.5" customHeight="1" x14ac:dyDescent="0.3">
      <c r="G10" s="7"/>
      <c r="J10" s="11"/>
    </row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autoFilter ref="A5:H9">
    <filterColumn colId="4" showButton="0"/>
  </autoFilter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C9" sqref="C9"/>
    </sheetView>
  </sheetViews>
  <sheetFormatPr defaultRowHeight="15" x14ac:dyDescent="0.25"/>
  <cols>
    <col min="1" max="1" width="16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24" t="s">
        <v>5</v>
      </c>
      <c r="B5" s="126" t="s">
        <v>0</v>
      </c>
      <c r="C5" s="126" t="s">
        <v>1</v>
      </c>
      <c r="D5" s="126" t="s">
        <v>2</v>
      </c>
      <c r="E5" s="123" t="s">
        <v>10</v>
      </c>
      <c r="F5" s="123"/>
      <c r="G5" s="123" t="s">
        <v>6</v>
      </c>
      <c r="H5" s="123" t="s">
        <v>4</v>
      </c>
    </row>
    <row r="6" spans="1:8" ht="16.5" x14ac:dyDescent="0.25">
      <c r="A6" s="125"/>
      <c r="B6" s="127"/>
      <c r="C6" s="127"/>
      <c r="D6" s="127"/>
      <c r="E6" s="92" t="s">
        <v>8</v>
      </c>
      <c r="F6" s="92" t="s">
        <v>9</v>
      </c>
      <c r="G6" s="128"/>
      <c r="H6" s="128"/>
    </row>
    <row r="7" spans="1:8" ht="45.75" customHeight="1" x14ac:dyDescent="0.25">
      <c r="A7" s="53">
        <f>'[4]2025'!A12</f>
        <v>357</v>
      </c>
      <c r="B7" s="29" t="str">
        <f>'[4]2025'!B12</f>
        <v>ROBG21-27</v>
      </c>
      <c r="C7" s="14" t="str">
        <f>'[4]2025'!C12</f>
        <v>Regional library Hristo Botev</v>
      </c>
      <c r="D7" s="62" t="str">
        <f>'[4]2025'!D12</f>
        <v>COST PREG ROBG00257 AP3 OS4.2 2021-2027</v>
      </c>
      <c r="E7" s="89">
        <f>'[4]2025'!E12</f>
        <v>11200</v>
      </c>
      <c r="F7" s="88" t="str">
        <f>'[4]2025'!F12</f>
        <v>-</v>
      </c>
      <c r="G7" s="88" t="str">
        <f>'[4]2025'!G12</f>
        <v>-</v>
      </c>
      <c r="H7" s="20" t="str">
        <f>'[4]2025'!H12</f>
        <v>ROBG00257</v>
      </c>
    </row>
    <row r="8" spans="1:8" ht="45.75" customHeight="1" x14ac:dyDescent="0.25">
      <c r="A8" s="53">
        <f>'[4]2025'!A13</f>
        <v>358</v>
      </c>
      <c r="B8" s="29" t="str">
        <f>'[4]2025'!B13</f>
        <v>ROBG21-27</v>
      </c>
      <c r="C8" s="14" t="str">
        <f>'[4]2025'!C13</f>
        <v>UAT Municipiul Drobeta Turnu Severin</v>
      </c>
      <c r="D8" s="62" t="str">
        <f>'[4]2025'!D13</f>
        <v>COST PREG ROBG00211 AP3 OS4.2 2021-2027</v>
      </c>
      <c r="E8" s="89">
        <f>'[4]2025'!E13</f>
        <v>11200</v>
      </c>
      <c r="F8" s="88" t="str">
        <f>'[4]2025'!F13</f>
        <v>-</v>
      </c>
      <c r="G8" s="88" t="str">
        <f>'[4]2025'!G13</f>
        <v>-</v>
      </c>
      <c r="H8" s="20" t="str">
        <f>'[4]2025'!H13</f>
        <v>ROBG00211</v>
      </c>
    </row>
    <row r="9" spans="1:8" ht="45.75" customHeight="1" x14ac:dyDescent="0.25">
      <c r="A9" s="53">
        <f>'[4]2025'!A14</f>
        <v>359</v>
      </c>
      <c r="B9" s="29" t="str">
        <f>'[4]2025'!B14</f>
        <v>ROBG21-27</v>
      </c>
      <c r="C9" s="14" t="str">
        <f>'[4]2025'!C14</f>
        <v>Administratia Fluviala a Dunarii de Jos Galati</v>
      </c>
      <c r="D9" s="62" t="str">
        <f>'[4]2025'!D14</f>
        <v>RP 3 ROBG00090 AP1 OS3.2 2021-2027</v>
      </c>
      <c r="E9" s="89">
        <f>'[4]2025'!E14</f>
        <v>63284.49</v>
      </c>
      <c r="F9" s="88" t="str">
        <f>'[4]2025'!F14</f>
        <v>-</v>
      </c>
      <c r="G9" s="88" t="str">
        <f>'[4]2025'!G14</f>
        <v>-</v>
      </c>
      <c r="H9" s="20" t="str">
        <f>'[4]2025'!H14</f>
        <v>ROBG00090</v>
      </c>
    </row>
    <row r="10" spans="1:8" ht="16.5" x14ac:dyDescent="0.25">
      <c r="A10" s="53"/>
      <c r="B10" s="29"/>
      <c r="C10" s="14"/>
      <c r="D10" s="62"/>
      <c r="E10" s="88"/>
      <c r="F10" s="88"/>
      <c r="G10" s="89"/>
      <c r="H10" s="20"/>
    </row>
    <row r="11" spans="1:8" ht="16.5" x14ac:dyDescent="0.3">
      <c r="A11" s="120" t="s">
        <v>3</v>
      </c>
      <c r="B11" s="121"/>
      <c r="C11" s="121"/>
      <c r="D11" s="122"/>
      <c r="E11" s="9">
        <f>SUM(E7:E10)</f>
        <v>85684.489999999991</v>
      </c>
      <c r="F11" s="9">
        <f>SUM(F7:F10)</f>
        <v>0</v>
      </c>
      <c r="G11" s="9">
        <f>SUM(G7:G10)</f>
        <v>0</v>
      </c>
      <c r="H11" s="10"/>
    </row>
    <row r="19" spans="6:6" x14ac:dyDescent="0.25">
      <c r="F19" s="93"/>
    </row>
  </sheetData>
  <mergeCells count="8">
    <mergeCell ref="H5:H6"/>
    <mergeCell ref="A11:D11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G18" sqref="G18"/>
    </sheetView>
  </sheetViews>
  <sheetFormatPr defaultRowHeight="15" x14ac:dyDescent="0.25"/>
  <cols>
    <col min="1" max="1" width="16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24" t="s">
        <v>5</v>
      </c>
      <c r="B5" s="126" t="s">
        <v>0</v>
      </c>
      <c r="C5" s="126" t="s">
        <v>1</v>
      </c>
      <c r="D5" s="126" t="s">
        <v>2</v>
      </c>
      <c r="E5" s="123" t="s">
        <v>10</v>
      </c>
      <c r="F5" s="123"/>
      <c r="G5" s="123" t="s">
        <v>6</v>
      </c>
      <c r="H5" s="123" t="s">
        <v>4</v>
      </c>
    </row>
    <row r="6" spans="1:8" ht="16.5" x14ac:dyDescent="0.25">
      <c r="A6" s="125"/>
      <c r="B6" s="127"/>
      <c r="C6" s="127"/>
      <c r="D6" s="127"/>
      <c r="E6" s="94" t="s">
        <v>8</v>
      </c>
      <c r="F6" s="94" t="s">
        <v>9</v>
      </c>
      <c r="G6" s="128"/>
      <c r="H6" s="128"/>
    </row>
    <row r="7" spans="1:8" ht="45.75" customHeight="1" x14ac:dyDescent="0.25">
      <c r="A7" s="53">
        <v>368</v>
      </c>
      <c r="B7" s="29" t="s">
        <v>25</v>
      </c>
      <c r="C7" s="14" t="s">
        <v>35</v>
      </c>
      <c r="D7" s="62" t="s">
        <v>115</v>
      </c>
      <c r="E7" s="16">
        <v>74571.899999999994</v>
      </c>
      <c r="F7" s="88" t="s">
        <v>11</v>
      </c>
      <c r="G7" s="88" t="s">
        <v>11</v>
      </c>
      <c r="H7" s="20" t="s">
        <v>37</v>
      </c>
    </row>
    <row r="8" spans="1:8" ht="16.5" x14ac:dyDescent="0.3">
      <c r="A8" s="120" t="s">
        <v>3</v>
      </c>
      <c r="B8" s="121"/>
      <c r="C8" s="121"/>
      <c r="D8" s="122"/>
      <c r="E8" s="9">
        <f>SUM(E7:E7)</f>
        <v>74571.899999999994</v>
      </c>
      <c r="F8" s="9">
        <f>SUM(F7:F7)</f>
        <v>0</v>
      </c>
      <c r="G8" s="9">
        <f>SUM(G7:G7)</f>
        <v>0</v>
      </c>
      <c r="H8" s="10"/>
    </row>
    <row r="16" spans="1:8" x14ac:dyDescent="0.25">
      <c r="F16" s="93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9" sqref="B19"/>
    </sheetView>
  </sheetViews>
  <sheetFormatPr defaultRowHeight="15" x14ac:dyDescent="0.25"/>
  <cols>
    <col min="1" max="1" width="16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24" t="s">
        <v>5</v>
      </c>
      <c r="B5" s="126" t="s">
        <v>0</v>
      </c>
      <c r="C5" s="126" t="s">
        <v>1</v>
      </c>
      <c r="D5" s="126" t="s">
        <v>2</v>
      </c>
      <c r="E5" s="123" t="s">
        <v>10</v>
      </c>
      <c r="F5" s="123"/>
      <c r="G5" s="123" t="s">
        <v>6</v>
      </c>
      <c r="H5" s="123" t="s">
        <v>4</v>
      </c>
    </row>
    <row r="6" spans="1:8" ht="16.5" x14ac:dyDescent="0.25">
      <c r="A6" s="125"/>
      <c r="B6" s="127"/>
      <c r="C6" s="127"/>
      <c r="D6" s="127"/>
      <c r="E6" s="95" t="s">
        <v>8</v>
      </c>
      <c r="F6" s="95" t="s">
        <v>9</v>
      </c>
      <c r="G6" s="128"/>
      <c r="H6" s="128"/>
    </row>
    <row r="7" spans="1:8" ht="45.75" customHeight="1" x14ac:dyDescent="0.25">
      <c r="A7" s="53">
        <v>376</v>
      </c>
      <c r="B7" s="29" t="s">
        <v>25</v>
      </c>
      <c r="C7" s="14" t="s">
        <v>116</v>
      </c>
      <c r="D7" s="62" t="s">
        <v>117</v>
      </c>
      <c r="E7" s="16">
        <v>11200</v>
      </c>
      <c r="F7" s="88" t="s">
        <v>118</v>
      </c>
      <c r="G7" s="88" t="s">
        <v>118</v>
      </c>
      <c r="H7" s="20" t="s">
        <v>119</v>
      </c>
    </row>
    <row r="8" spans="1:8" ht="16.5" x14ac:dyDescent="0.3">
      <c r="A8" s="120" t="s">
        <v>3</v>
      </c>
      <c r="B8" s="121"/>
      <c r="C8" s="121"/>
      <c r="D8" s="122"/>
      <c r="E8" s="9">
        <f>SUM(E7:E7)</f>
        <v>11200</v>
      </c>
      <c r="F8" s="9">
        <f>SUM(F7:F7)</f>
        <v>0</v>
      </c>
      <c r="G8" s="9">
        <f>SUM(G7:G7)</f>
        <v>0</v>
      </c>
      <c r="H8" s="10"/>
    </row>
    <row r="16" spans="1:8" x14ac:dyDescent="0.25">
      <c r="F16" s="93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F19" sqref="F19"/>
    </sheetView>
  </sheetViews>
  <sheetFormatPr defaultRowHeight="15" x14ac:dyDescent="0.25"/>
  <cols>
    <col min="1" max="1" width="16.5703125" customWidth="1"/>
    <col min="2" max="2" width="18.7109375" customWidth="1"/>
    <col min="3" max="3" width="23.140625" customWidth="1"/>
    <col min="4" max="4" width="37.5703125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24" t="s">
        <v>5</v>
      </c>
      <c r="B5" s="126" t="s">
        <v>0</v>
      </c>
      <c r="C5" s="126" t="s">
        <v>1</v>
      </c>
      <c r="D5" s="126" t="s">
        <v>2</v>
      </c>
      <c r="E5" s="123" t="s">
        <v>10</v>
      </c>
      <c r="F5" s="123"/>
      <c r="G5" s="123" t="s">
        <v>6</v>
      </c>
      <c r="H5" s="123" t="s">
        <v>4</v>
      </c>
    </row>
    <row r="6" spans="1:8" ht="16.5" x14ac:dyDescent="0.25">
      <c r="A6" s="125"/>
      <c r="B6" s="127"/>
      <c r="C6" s="127"/>
      <c r="D6" s="127"/>
      <c r="E6" s="96" t="s">
        <v>8</v>
      </c>
      <c r="F6" s="96" t="s">
        <v>9</v>
      </c>
      <c r="G6" s="128"/>
      <c r="H6" s="128"/>
    </row>
    <row r="7" spans="1:8" ht="45.75" customHeight="1" x14ac:dyDescent="0.25">
      <c r="A7" s="100">
        <v>218</v>
      </c>
      <c r="B7" s="101" t="s">
        <v>25</v>
      </c>
      <c r="C7" s="98" t="s">
        <v>120</v>
      </c>
      <c r="D7" s="101" t="s">
        <v>121</v>
      </c>
      <c r="E7" s="88" t="s">
        <v>11</v>
      </c>
      <c r="F7" s="88" t="s">
        <v>11</v>
      </c>
      <c r="G7" s="97">
        <v>6386.06</v>
      </c>
      <c r="H7" s="99" t="s">
        <v>122</v>
      </c>
    </row>
    <row r="8" spans="1:8" ht="16.5" x14ac:dyDescent="0.3">
      <c r="A8" s="120" t="s">
        <v>3</v>
      </c>
      <c r="B8" s="121"/>
      <c r="C8" s="121"/>
      <c r="D8" s="122"/>
      <c r="E8" s="9">
        <f>SUM(E7:E7)</f>
        <v>0</v>
      </c>
      <c r="F8" s="9">
        <f>SUM(F7:F7)</f>
        <v>0</v>
      </c>
      <c r="G8" s="9">
        <f>SUM(G7:G7)</f>
        <v>6386.06</v>
      </c>
      <c r="H8" s="10"/>
    </row>
    <row r="16" spans="1:8" x14ac:dyDescent="0.25">
      <c r="F16" s="93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L15" sqref="L15"/>
    </sheetView>
  </sheetViews>
  <sheetFormatPr defaultRowHeight="15" x14ac:dyDescent="0.25"/>
  <cols>
    <col min="1" max="1" width="22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8" x14ac:dyDescent="0.25">
      <c r="A2" s="106"/>
      <c r="B2" s="106"/>
      <c r="C2" s="106"/>
      <c r="D2" s="106"/>
      <c r="E2" s="106"/>
      <c r="F2" s="106"/>
      <c r="G2" s="106"/>
      <c r="H2" s="106"/>
    </row>
    <row r="3" spans="1:8" x14ac:dyDescent="0.25">
      <c r="A3" s="106"/>
      <c r="B3" s="106"/>
      <c r="C3" s="106"/>
      <c r="D3" s="106"/>
      <c r="E3" s="106"/>
      <c r="F3" s="106"/>
      <c r="G3" s="106"/>
      <c r="H3" s="106"/>
    </row>
    <row r="4" spans="1:8" x14ac:dyDescent="0.25">
      <c r="A4" s="106"/>
      <c r="B4" s="106"/>
      <c r="C4" s="106"/>
      <c r="D4" s="106"/>
      <c r="E4" s="106"/>
      <c r="F4" s="106"/>
      <c r="G4" s="106"/>
      <c r="H4" s="106"/>
    </row>
    <row r="5" spans="1:8" x14ac:dyDescent="0.25">
      <c r="A5" s="124" t="s">
        <v>5</v>
      </c>
      <c r="B5" s="124" t="s">
        <v>0</v>
      </c>
      <c r="C5" s="124" t="s">
        <v>1</v>
      </c>
      <c r="D5" s="124" t="s">
        <v>2</v>
      </c>
      <c r="E5" s="129" t="s">
        <v>10</v>
      </c>
      <c r="F5" s="129"/>
      <c r="G5" s="129" t="s">
        <v>6</v>
      </c>
      <c r="H5" s="129" t="s">
        <v>4</v>
      </c>
    </row>
    <row r="6" spans="1:8" x14ac:dyDescent="0.25">
      <c r="A6" s="125"/>
      <c r="B6" s="125"/>
      <c r="C6" s="125"/>
      <c r="D6" s="125"/>
      <c r="E6" s="107" t="s">
        <v>8</v>
      </c>
      <c r="F6" s="107" t="s">
        <v>9</v>
      </c>
      <c r="G6" s="130"/>
      <c r="H6" s="130"/>
    </row>
    <row r="7" spans="1:8" ht="45.75" customHeight="1" x14ac:dyDescent="0.25">
      <c r="A7" s="102">
        <v>222</v>
      </c>
      <c r="B7" s="103" t="s">
        <v>25</v>
      </c>
      <c r="C7" s="103" t="s">
        <v>123</v>
      </c>
      <c r="D7" s="34" t="s">
        <v>124</v>
      </c>
      <c r="E7" s="109" t="s">
        <v>11</v>
      </c>
      <c r="F7" s="109" t="s">
        <v>11</v>
      </c>
      <c r="G7" s="109">
        <v>3649.18</v>
      </c>
      <c r="H7" s="34" t="s">
        <v>111</v>
      </c>
    </row>
    <row r="8" spans="1:8" ht="45.75" customHeight="1" x14ac:dyDescent="0.25">
      <c r="A8" s="102">
        <v>223</v>
      </c>
      <c r="B8" s="34" t="s">
        <v>25</v>
      </c>
      <c r="C8" s="103" t="s">
        <v>120</v>
      </c>
      <c r="D8" s="34" t="s">
        <v>125</v>
      </c>
      <c r="E8" s="109" t="s">
        <v>11</v>
      </c>
      <c r="F8" s="109" t="s">
        <v>11</v>
      </c>
      <c r="G8" s="109">
        <v>143531.16</v>
      </c>
      <c r="H8" s="103" t="s">
        <v>122</v>
      </c>
    </row>
    <row r="9" spans="1:8" ht="45.75" customHeight="1" x14ac:dyDescent="0.25">
      <c r="A9" s="102">
        <v>224</v>
      </c>
      <c r="B9" s="103" t="s">
        <v>25</v>
      </c>
      <c r="C9" s="103" t="s">
        <v>126</v>
      </c>
      <c r="D9" s="34" t="s">
        <v>127</v>
      </c>
      <c r="E9" s="109" t="s">
        <v>11</v>
      </c>
      <c r="F9" s="109" t="s">
        <v>11</v>
      </c>
      <c r="G9" s="109">
        <v>7663.27</v>
      </c>
      <c r="H9" s="103" t="s">
        <v>119</v>
      </c>
    </row>
    <row r="10" spans="1:8" ht="45.75" customHeight="1" x14ac:dyDescent="0.25">
      <c r="A10" s="102">
        <v>225</v>
      </c>
      <c r="B10" s="103" t="s">
        <v>25</v>
      </c>
      <c r="C10" s="103" t="s">
        <v>128</v>
      </c>
      <c r="D10" s="34" t="s">
        <v>129</v>
      </c>
      <c r="E10" s="109" t="s">
        <v>11</v>
      </c>
      <c r="F10" s="109" t="s">
        <v>11</v>
      </c>
      <c r="G10" s="109">
        <v>1824.59</v>
      </c>
      <c r="H10" s="103" t="s">
        <v>130</v>
      </c>
    </row>
    <row r="11" spans="1:8" ht="45.75" customHeight="1" x14ac:dyDescent="0.25">
      <c r="A11" s="102">
        <v>226</v>
      </c>
      <c r="B11" s="103" t="s">
        <v>25</v>
      </c>
      <c r="C11" s="103" t="s">
        <v>131</v>
      </c>
      <c r="D11" s="34" t="s">
        <v>132</v>
      </c>
      <c r="E11" s="109" t="s">
        <v>11</v>
      </c>
      <c r="F11" s="110" t="s">
        <v>11</v>
      </c>
      <c r="G11" s="110">
        <v>7298.35</v>
      </c>
      <c r="H11" s="103" t="s">
        <v>130</v>
      </c>
    </row>
    <row r="12" spans="1:8" ht="45.75" customHeight="1" x14ac:dyDescent="0.25">
      <c r="A12" s="102">
        <v>227</v>
      </c>
      <c r="B12" s="103" t="s">
        <v>25</v>
      </c>
      <c r="C12" s="103" t="s">
        <v>131</v>
      </c>
      <c r="D12" s="34" t="s">
        <v>133</v>
      </c>
      <c r="E12" s="109" t="s">
        <v>11</v>
      </c>
      <c r="F12" s="110" t="s">
        <v>11</v>
      </c>
      <c r="G12" s="110">
        <v>183877.92</v>
      </c>
      <c r="H12" s="103" t="s">
        <v>130</v>
      </c>
    </row>
    <row r="13" spans="1:8" ht="78.75" customHeight="1" x14ac:dyDescent="0.25">
      <c r="A13" s="102">
        <v>228</v>
      </c>
      <c r="B13" s="103" t="s">
        <v>25</v>
      </c>
      <c r="C13" s="103" t="s">
        <v>134</v>
      </c>
      <c r="D13" s="34" t="s">
        <v>135</v>
      </c>
      <c r="E13" s="109" t="s">
        <v>11</v>
      </c>
      <c r="F13" s="110" t="s">
        <v>11</v>
      </c>
      <c r="G13" s="110">
        <v>135982.49</v>
      </c>
      <c r="H13" s="103" t="s">
        <v>77</v>
      </c>
    </row>
    <row r="14" spans="1:8" ht="38.25" x14ac:dyDescent="0.25">
      <c r="A14" s="102">
        <v>229</v>
      </c>
      <c r="B14" s="103" t="s">
        <v>25</v>
      </c>
      <c r="C14" s="103" t="s">
        <v>136</v>
      </c>
      <c r="D14" s="34" t="s">
        <v>137</v>
      </c>
      <c r="E14" s="109" t="s">
        <v>11</v>
      </c>
      <c r="F14" s="110" t="s">
        <v>11</v>
      </c>
      <c r="G14" s="110">
        <v>1826.32</v>
      </c>
      <c r="H14" s="103" t="s">
        <v>108</v>
      </c>
    </row>
    <row r="15" spans="1:8" ht="15.75" x14ac:dyDescent="0.3">
      <c r="A15" s="131" t="s">
        <v>3</v>
      </c>
      <c r="B15" s="132"/>
      <c r="C15" s="132"/>
      <c r="D15" s="133"/>
      <c r="E15" s="111">
        <f>SUM(E7:E14)</f>
        <v>0</v>
      </c>
      <c r="F15" s="111">
        <f>SUM(F7:F14)</f>
        <v>0</v>
      </c>
      <c r="G15" s="111">
        <f>SUM(G7:G14)</f>
        <v>485653.27999999997</v>
      </c>
      <c r="H15" s="112"/>
    </row>
  </sheetData>
  <mergeCells count="8">
    <mergeCell ref="H5:H6"/>
    <mergeCell ref="A15:D15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H5" sqref="H5:H6"/>
    </sheetView>
  </sheetViews>
  <sheetFormatPr defaultRowHeight="15" x14ac:dyDescent="0.25"/>
  <cols>
    <col min="1" max="1" width="17.425781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124" t="s">
        <v>5</v>
      </c>
      <c r="B5" s="124" t="s">
        <v>0</v>
      </c>
      <c r="C5" s="124" t="s">
        <v>1</v>
      </c>
      <c r="D5" s="124" t="s">
        <v>2</v>
      </c>
      <c r="E5" s="129" t="s">
        <v>10</v>
      </c>
      <c r="F5" s="129"/>
      <c r="G5" s="129" t="s">
        <v>6</v>
      </c>
      <c r="H5" s="129" t="s">
        <v>4</v>
      </c>
      <c r="I5" s="1"/>
      <c r="J5" s="1"/>
    </row>
    <row r="6" spans="1:10" ht="16.5" x14ac:dyDescent="0.3">
      <c r="A6" s="125"/>
      <c r="B6" s="125"/>
      <c r="C6" s="125"/>
      <c r="D6" s="125"/>
      <c r="E6" s="108" t="s">
        <v>8</v>
      </c>
      <c r="F6" s="108" t="s">
        <v>9</v>
      </c>
      <c r="G6" s="130"/>
      <c r="H6" s="130"/>
      <c r="I6" s="1"/>
      <c r="J6" s="1"/>
    </row>
    <row r="7" spans="1:10" ht="45.75" customHeight="1" x14ac:dyDescent="0.3">
      <c r="A7" s="115">
        <v>255</v>
      </c>
      <c r="B7" s="116" t="s">
        <v>25</v>
      </c>
      <c r="C7" s="117" t="s">
        <v>138</v>
      </c>
      <c r="D7" s="118" t="s">
        <v>125</v>
      </c>
      <c r="E7" s="75" t="s">
        <v>11</v>
      </c>
      <c r="F7" s="75" t="s">
        <v>11</v>
      </c>
      <c r="G7" s="114">
        <v>143531.16</v>
      </c>
      <c r="H7" s="101" t="s">
        <v>122</v>
      </c>
      <c r="I7" s="1"/>
      <c r="J7" s="1"/>
    </row>
    <row r="8" spans="1:10" ht="45.75" customHeight="1" x14ac:dyDescent="0.3">
      <c r="A8" s="115">
        <v>256</v>
      </c>
      <c r="B8" s="116" t="s">
        <v>25</v>
      </c>
      <c r="C8" s="117" t="s">
        <v>139</v>
      </c>
      <c r="D8" s="118" t="s">
        <v>140</v>
      </c>
      <c r="E8" s="75" t="s">
        <v>11</v>
      </c>
      <c r="F8" s="75" t="s">
        <v>11</v>
      </c>
      <c r="G8" s="114">
        <v>6386.06</v>
      </c>
      <c r="H8" s="101" t="s">
        <v>122</v>
      </c>
      <c r="I8" s="1"/>
      <c r="J8" s="1"/>
    </row>
    <row r="9" spans="1:10" ht="45.75" customHeight="1" x14ac:dyDescent="0.3">
      <c r="A9" s="115">
        <v>402</v>
      </c>
      <c r="B9" s="116" t="s">
        <v>25</v>
      </c>
      <c r="C9" s="117" t="s">
        <v>141</v>
      </c>
      <c r="D9" s="118" t="s">
        <v>142</v>
      </c>
      <c r="E9" s="114">
        <v>39.82</v>
      </c>
      <c r="F9" s="75" t="s">
        <v>11</v>
      </c>
      <c r="G9" s="75" t="s">
        <v>11</v>
      </c>
      <c r="H9" s="101" t="s">
        <v>21</v>
      </c>
      <c r="I9" s="1"/>
      <c r="J9" s="1"/>
    </row>
    <row r="10" spans="1:10" ht="16.5" x14ac:dyDescent="0.3">
      <c r="A10" s="131" t="s">
        <v>3</v>
      </c>
      <c r="B10" s="132"/>
      <c r="C10" s="132"/>
      <c r="D10" s="133"/>
      <c r="E10" s="111">
        <f>SUM(E7:E9)</f>
        <v>39.82</v>
      </c>
      <c r="F10" s="111">
        <f>SUM(F7:F9)</f>
        <v>0</v>
      </c>
      <c r="G10" s="111">
        <f>SUM(G7:G9)</f>
        <v>149917.22</v>
      </c>
      <c r="H10" s="112"/>
      <c r="I10" s="1"/>
      <c r="J10" s="1"/>
    </row>
    <row r="11" spans="1:10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8">
    <mergeCell ref="H5:H6"/>
    <mergeCell ref="A10:D10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F21" sqref="F21"/>
    </sheetView>
  </sheetViews>
  <sheetFormatPr defaultRowHeight="15" x14ac:dyDescent="0.25"/>
  <cols>
    <col min="1" max="1" width="17.425781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124" t="s">
        <v>5</v>
      </c>
      <c r="B5" s="124" t="s">
        <v>0</v>
      </c>
      <c r="C5" s="124" t="s">
        <v>1</v>
      </c>
      <c r="D5" s="124" t="s">
        <v>2</v>
      </c>
      <c r="E5" s="129" t="s">
        <v>10</v>
      </c>
      <c r="F5" s="129"/>
      <c r="G5" s="129" t="s">
        <v>6</v>
      </c>
      <c r="H5" s="129" t="s">
        <v>24</v>
      </c>
      <c r="I5" s="1"/>
      <c r="J5" s="1"/>
    </row>
    <row r="6" spans="1:10" ht="16.5" x14ac:dyDescent="0.3">
      <c r="A6" s="125"/>
      <c r="B6" s="125"/>
      <c r="C6" s="125"/>
      <c r="D6" s="125"/>
      <c r="E6" s="113" t="s">
        <v>8</v>
      </c>
      <c r="F6" s="113" t="s">
        <v>9</v>
      </c>
      <c r="G6" s="130"/>
      <c r="H6" s="130"/>
      <c r="I6" s="1"/>
      <c r="J6" s="1"/>
    </row>
    <row r="7" spans="1:10" ht="45.75" customHeight="1" x14ac:dyDescent="0.3">
      <c r="A7" s="53">
        <v>412</v>
      </c>
      <c r="B7" s="29" t="s">
        <v>25</v>
      </c>
      <c r="C7" s="14" t="s">
        <v>143</v>
      </c>
      <c r="D7" s="55" t="s">
        <v>144</v>
      </c>
      <c r="E7" s="16">
        <v>11200</v>
      </c>
      <c r="F7" s="75" t="s">
        <v>11</v>
      </c>
      <c r="G7" s="75" t="s">
        <v>11</v>
      </c>
      <c r="H7" s="20" t="s">
        <v>145</v>
      </c>
      <c r="I7" s="1"/>
      <c r="J7" s="1"/>
    </row>
    <row r="8" spans="1:10" ht="45.75" customHeight="1" x14ac:dyDescent="0.3">
      <c r="A8" s="53">
        <v>415</v>
      </c>
      <c r="B8" s="29" t="s">
        <v>25</v>
      </c>
      <c r="C8" s="14" t="s">
        <v>32</v>
      </c>
      <c r="D8" s="55" t="s">
        <v>146</v>
      </c>
      <c r="E8" s="16">
        <v>4464.6099999999997</v>
      </c>
      <c r="F8" s="75" t="s">
        <v>11</v>
      </c>
      <c r="G8" s="75" t="s">
        <v>11</v>
      </c>
      <c r="H8" s="20" t="s">
        <v>34</v>
      </c>
      <c r="I8" s="1"/>
      <c r="J8" s="1"/>
    </row>
    <row r="9" spans="1:10" ht="16.5" x14ac:dyDescent="0.3">
      <c r="A9" s="131" t="s">
        <v>3</v>
      </c>
      <c r="B9" s="132"/>
      <c r="C9" s="132"/>
      <c r="D9" s="133"/>
      <c r="E9" s="111">
        <f>SUM(E7:E8)</f>
        <v>15664.61</v>
      </c>
      <c r="F9" s="111">
        <f>SUM(F7:F8)</f>
        <v>0</v>
      </c>
      <c r="G9" s="111">
        <f>SUM(G7:G8)</f>
        <v>0</v>
      </c>
      <c r="H9" s="112"/>
      <c r="I9" s="1"/>
      <c r="J9" s="1"/>
    </row>
    <row r="10" spans="1:10" ht="16.5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</sheetData>
  <mergeCells count="8">
    <mergeCell ref="H5:H6"/>
    <mergeCell ref="A9:D9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G13" sqref="G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19"/>
      <c r="C3" s="119"/>
      <c r="D3" s="119"/>
      <c r="E3" s="119"/>
      <c r="F3" s="119"/>
      <c r="G3" s="119"/>
      <c r="H3" s="11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4" t="s">
        <v>5</v>
      </c>
      <c r="B5" s="126" t="s">
        <v>0</v>
      </c>
      <c r="C5" s="126" t="s">
        <v>1</v>
      </c>
      <c r="D5" s="126" t="s">
        <v>2</v>
      </c>
      <c r="E5" s="123" t="s">
        <v>10</v>
      </c>
      <c r="F5" s="123"/>
      <c r="G5" s="123" t="s">
        <v>6</v>
      </c>
      <c r="H5" s="123" t="s">
        <v>24</v>
      </c>
    </row>
    <row r="6" spans="1:63" ht="49.35" customHeight="1" x14ac:dyDescent="0.3">
      <c r="A6" s="125"/>
      <c r="B6" s="127"/>
      <c r="C6" s="127"/>
      <c r="D6" s="127"/>
      <c r="E6" s="24" t="s">
        <v>8</v>
      </c>
      <c r="F6" s="24" t="s">
        <v>9</v>
      </c>
      <c r="G6" s="128"/>
      <c r="H6" s="128"/>
    </row>
    <row r="7" spans="1:63" ht="49.35" customHeight="1" x14ac:dyDescent="0.3">
      <c r="A7" s="13">
        <v>12</v>
      </c>
      <c r="B7" s="29" t="s">
        <v>25</v>
      </c>
      <c r="C7" s="14" t="s">
        <v>26</v>
      </c>
      <c r="D7" s="21" t="s">
        <v>27</v>
      </c>
      <c r="E7" s="16">
        <v>6410.06</v>
      </c>
      <c r="F7" s="23" t="s">
        <v>11</v>
      </c>
      <c r="G7" s="30" t="s">
        <v>11</v>
      </c>
      <c r="H7" s="31" t="s">
        <v>28</v>
      </c>
    </row>
    <row r="8" spans="1:63" ht="49.5" customHeight="1" x14ac:dyDescent="0.3">
      <c r="A8" s="120" t="s">
        <v>3</v>
      </c>
      <c r="B8" s="121"/>
      <c r="C8" s="121"/>
      <c r="D8" s="122"/>
      <c r="E8" s="9">
        <f>SUM(E7:E7)</f>
        <v>6410.06</v>
      </c>
      <c r="F8" s="9">
        <f>SUM(F7:F7)</f>
        <v>0</v>
      </c>
      <c r="G8" s="9">
        <f>SUM(G7)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H16" sqref="H1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19"/>
      <c r="C3" s="119"/>
      <c r="D3" s="119"/>
      <c r="E3" s="119"/>
      <c r="F3" s="119"/>
      <c r="G3" s="119"/>
      <c r="H3" s="119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24" t="s">
        <v>5</v>
      </c>
      <c r="B5" s="126" t="s">
        <v>0</v>
      </c>
      <c r="C5" s="126" t="s">
        <v>1</v>
      </c>
      <c r="D5" s="126" t="s">
        <v>2</v>
      </c>
      <c r="E5" s="123" t="s">
        <v>10</v>
      </c>
      <c r="F5" s="123"/>
      <c r="G5" s="123" t="s">
        <v>6</v>
      </c>
      <c r="H5" s="123" t="s">
        <v>4</v>
      </c>
    </row>
    <row r="6" spans="1:10" ht="49.35" customHeight="1" x14ac:dyDescent="0.3">
      <c r="A6" s="125"/>
      <c r="B6" s="127"/>
      <c r="C6" s="127"/>
      <c r="D6" s="127"/>
      <c r="E6" s="28" t="s">
        <v>8</v>
      </c>
      <c r="F6" s="28" t="s">
        <v>9</v>
      </c>
      <c r="G6" s="128"/>
      <c r="H6" s="128"/>
    </row>
    <row r="7" spans="1:10" ht="49.35" customHeight="1" x14ac:dyDescent="0.3">
      <c r="A7" s="13">
        <v>20</v>
      </c>
      <c r="B7" s="29" t="s">
        <v>25</v>
      </c>
      <c r="C7" s="14" t="s">
        <v>29</v>
      </c>
      <c r="D7" s="34" t="s">
        <v>30</v>
      </c>
      <c r="E7" s="16">
        <v>11200</v>
      </c>
      <c r="F7" s="27" t="s">
        <v>11</v>
      </c>
      <c r="G7" s="27" t="s">
        <v>11</v>
      </c>
      <c r="H7" s="35" t="s">
        <v>31</v>
      </c>
    </row>
    <row r="8" spans="1:10" ht="49.35" customHeight="1" x14ac:dyDescent="0.3">
      <c r="A8" s="13">
        <v>21</v>
      </c>
      <c r="B8" s="29" t="s">
        <v>25</v>
      </c>
      <c r="C8" s="14" t="s">
        <v>32</v>
      </c>
      <c r="D8" s="34" t="s">
        <v>33</v>
      </c>
      <c r="E8" s="16">
        <v>11200</v>
      </c>
      <c r="F8" s="27" t="s">
        <v>11</v>
      </c>
      <c r="G8" s="27" t="s">
        <v>11</v>
      </c>
      <c r="H8" s="35" t="s">
        <v>34</v>
      </c>
    </row>
    <row r="9" spans="1:10" ht="49.35" customHeight="1" x14ac:dyDescent="0.3">
      <c r="A9" s="13">
        <v>22</v>
      </c>
      <c r="B9" s="29" t="s">
        <v>25</v>
      </c>
      <c r="C9" s="14" t="s">
        <v>35</v>
      </c>
      <c r="D9" s="34" t="s">
        <v>36</v>
      </c>
      <c r="E9" s="16">
        <v>11200</v>
      </c>
      <c r="F9" s="27" t="s">
        <v>11</v>
      </c>
      <c r="G9" s="27" t="s">
        <v>11</v>
      </c>
      <c r="H9" s="35" t="s">
        <v>37</v>
      </c>
    </row>
    <row r="10" spans="1:10" ht="49.35" customHeight="1" x14ac:dyDescent="0.3">
      <c r="A10" s="13">
        <v>23</v>
      </c>
      <c r="B10" s="29" t="s">
        <v>25</v>
      </c>
      <c r="C10" s="14" t="s">
        <v>38</v>
      </c>
      <c r="D10" s="34" t="s">
        <v>39</v>
      </c>
      <c r="E10" s="16">
        <v>11200</v>
      </c>
      <c r="F10" s="27" t="s">
        <v>11</v>
      </c>
      <c r="G10" s="27" t="s">
        <v>11</v>
      </c>
      <c r="H10" s="35" t="s">
        <v>40</v>
      </c>
    </row>
    <row r="11" spans="1:10" ht="49.35" customHeight="1" x14ac:dyDescent="0.3">
      <c r="A11" s="13">
        <v>24</v>
      </c>
      <c r="B11" s="29" t="s">
        <v>25</v>
      </c>
      <c r="C11" s="14" t="s">
        <v>41</v>
      </c>
      <c r="D11" s="34" t="s">
        <v>42</v>
      </c>
      <c r="E11" s="16">
        <v>11200</v>
      </c>
      <c r="F11" s="27" t="s">
        <v>11</v>
      </c>
      <c r="G11" s="27" t="s">
        <v>11</v>
      </c>
      <c r="H11" s="35" t="s">
        <v>43</v>
      </c>
    </row>
    <row r="12" spans="1:10" ht="49.5" customHeight="1" x14ac:dyDescent="0.3">
      <c r="A12" s="120" t="s">
        <v>3</v>
      </c>
      <c r="B12" s="121"/>
      <c r="C12" s="121"/>
      <c r="D12" s="122"/>
      <c r="E12" s="9">
        <f>SUM(E7:E11)</f>
        <v>56000</v>
      </c>
      <c r="F12" s="9">
        <f>SUM(F7:F11)</f>
        <v>0</v>
      </c>
      <c r="G12" s="9">
        <f>SUM(G7:G11)</f>
        <v>0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B11" sqref="B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19"/>
      <c r="C3" s="119"/>
      <c r="D3" s="119"/>
      <c r="E3" s="119"/>
      <c r="F3" s="119"/>
      <c r="G3" s="119"/>
      <c r="H3" s="119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24" t="s">
        <v>5</v>
      </c>
      <c r="B5" s="126" t="s">
        <v>0</v>
      </c>
      <c r="C5" s="126" t="s">
        <v>1</v>
      </c>
      <c r="D5" s="126" t="s">
        <v>2</v>
      </c>
      <c r="E5" s="123" t="s">
        <v>10</v>
      </c>
      <c r="F5" s="123"/>
      <c r="G5" s="123" t="s">
        <v>6</v>
      </c>
      <c r="H5" s="123" t="s">
        <v>4</v>
      </c>
    </row>
    <row r="6" spans="1:10" ht="49.35" customHeight="1" x14ac:dyDescent="0.3">
      <c r="A6" s="125"/>
      <c r="B6" s="127"/>
      <c r="C6" s="127"/>
      <c r="D6" s="127"/>
      <c r="E6" s="33" t="s">
        <v>8</v>
      </c>
      <c r="F6" s="33" t="s">
        <v>9</v>
      </c>
      <c r="G6" s="128"/>
      <c r="H6" s="128"/>
    </row>
    <row r="7" spans="1:10" ht="49.35" customHeight="1" x14ac:dyDescent="0.3">
      <c r="A7" s="13">
        <v>15</v>
      </c>
      <c r="B7" s="29" t="s">
        <v>25</v>
      </c>
      <c r="C7" s="14" t="s">
        <v>44</v>
      </c>
      <c r="D7" s="34" t="s">
        <v>45</v>
      </c>
      <c r="E7" s="32" t="s">
        <v>11</v>
      </c>
      <c r="F7" s="32" t="s">
        <v>11</v>
      </c>
      <c r="G7" s="16">
        <v>5822.51</v>
      </c>
      <c r="H7" s="35" t="s">
        <v>31</v>
      </c>
    </row>
    <row r="8" spans="1:10" ht="49.35" customHeight="1" x14ac:dyDescent="0.3">
      <c r="A8" s="13">
        <v>16</v>
      </c>
      <c r="B8" s="29" t="s">
        <v>25</v>
      </c>
      <c r="C8" s="14" t="s">
        <v>44</v>
      </c>
      <c r="D8" s="34" t="s">
        <v>46</v>
      </c>
      <c r="E8" s="32" t="s">
        <v>11</v>
      </c>
      <c r="F8" s="32" t="s">
        <v>11</v>
      </c>
      <c r="G8" s="16">
        <v>143196.9</v>
      </c>
      <c r="H8" s="35" t="s">
        <v>31</v>
      </c>
    </row>
    <row r="9" spans="1:10" ht="49.35" customHeight="1" x14ac:dyDescent="0.3">
      <c r="A9" s="13">
        <v>17</v>
      </c>
      <c r="B9" s="29" t="s">
        <v>25</v>
      </c>
      <c r="C9" s="14" t="s">
        <v>47</v>
      </c>
      <c r="D9" s="34" t="s">
        <v>48</v>
      </c>
      <c r="E9" s="32" t="s">
        <v>11</v>
      </c>
      <c r="F9" s="32" t="s">
        <v>11</v>
      </c>
      <c r="G9" s="16">
        <v>2239.4299999999998</v>
      </c>
      <c r="H9" s="35" t="s">
        <v>31</v>
      </c>
    </row>
    <row r="10" spans="1:10" ht="49.35" customHeight="1" x14ac:dyDescent="0.3">
      <c r="A10" s="38">
        <v>19</v>
      </c>
      <c r="B10" s="39" t="s">
        <v>25</v>
      </c>
      <c r="C10" s="40" t="s">
        <v>49</v>
      </c>
      <c r="D10" s="41" t="s">
        <v>50</v>
      </c>
      <c r="E10" s="32" t="s">
        <v>11</v>
      </c>
      <c r="F10" s="32" t="s">
        <v>11</v>
      </c>
      <c r="G10" s="42">
        <v>6270.39</v>
      </c>
      <c r="H10" s="35" t="s">
        <v>40</v>
      </c>
    </row>
    <row r="11" spans="1:10" ht="49.35" customHeight="1" x14ac:dyDescent="0.3">
      <c r="A11" s="43">
        <v>20</v>
      </c>
      <c r="B11" s="29" t="s">
        <v>25</v>
      </c>
      <c r="C11" s="14" t="s">
        <v>51</v>
      </c>
      <c r="D11" s="34" t="s">
        <v>52</v>
      </c>
      <c r="E11" s="32" t="s">
        <v>11</v>
      </c>
      <c r="F11" s="32" t="s">
        <v>11</v>
      </c>
      <c r="G11" s="42">
        <v>4926.68</v>
      </c>
      <c r="H11" s="35" t="s">
        <v>37</v>
      </c>
    </row>
    <row r="12" spans="1:10" ht="49.5" customHeight="1" x14ac:dyDescent="0.3">
      <c r="A12" s="120" t="s">
        <v>3</v>
      </c>
      <c r="B12" s="121"/>
      <c r="C12" s="121"/>
      <c r="D12" s="122"/>
      <c r="E12" s="9">
        <f>SUM(E7:E11)</f>
        <v>0</v>
      </c>
      <c r="F12" s="9">
        <f>SUM(F7:F11)</f>
        <v>0</v>
      </c>
      <c r="G12" s="9">
        <f>SUM(G7:G11)</f>
        <v>162455.91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I6" sqref="I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19"/>
      <c r="C3" s="119"/>
      <c r="D3" s="119"/>
      <c r="E3" s="119"/>
      <c r="F3" s="119"/>
      <c r="G3" s="119"/>
      <c r="H3" s="119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24" t="s">
        <v>5</v>
      </c>
      <c r="B5" s="126" t="s">
        <v>0</v>
      </c>
      <c r="C5" s="126" t="s">
        <v>1</v>
      </c>
      <c r="D5" s="126" t="s">
        <v>2</v>
      </c>
      <c r="E5" s="123" t="s">
        <v>10</v>
      </c>
      <c r="F5" s="123"/>
      <c r="G5" s="123" t="s">
        <v>6</v>
      </c>
      <c r="H5" s="123" t="s">
        <v>4</v>
      </c>
    </row>
    <row r="6" spans="1:10" ht="49.35" customHeight="1" x14ac:dyDescent="0.3">
      <c r="A6" s="125"/>
      <c r="B6" s="127"/>
      <c r="C6" s="127"/>
      <c r="D6" s="127"/>
      <c r="E6" s="37" t="s">
        <v>8</v>
      </c>
      <c r="F6" s="37" t="s">
        <v>9</v>
      </c>
      <c r="G6" s="128"/>
      <c r="H6" s="128"/>
    </row>
    <row r="7" spans="1:10" ht="49.35" customHeight="1" x14ac:dyDescent="0.3">
      <c r="A7" s="13">
        <v>21</v>
      </c>
      <c r="B7" s="29" t="s">
        <v>25</v>
      </c>
      <c r="C7" s="14" t="s">
        <v>53</v>
      </c>
      <c r="D7" s="34" t="s">
        <v>54</v>
      </c>
      <c r="E7" s="36" t="s">
        <v>11</v>
      </c>
      <c r="F7" s="36" t="s">
        <v>11</v>
      </c>
      <c r="G7" s="16">
        <v>7166.16</v>
      </c>
      <c r="H7" s="35" t="s">
        <v>55</v>
      </c>
    </row>
    <row r="8" spans="1:10" ht="49.35" customHeight="1" x14ac:dyDescent="0.3">
      <c r="A8" s="13">
        <v>22</v>
      </c>
      <c r="B8" s="29" t="s">
        <v>25</v>
      </c>
      <c r="C8" s="14" t="s">
        <v>53</v>
      </c>
      <c r="D8" s="34" t="s">
        <v>56</v>
      </c>
      <c r="E8" s="36" t="s">
        <v>11</v>
      </c>
      <c r="F8" s="36" t="s">
        <v>11</v>
      </c>
      <c r="G8" s="42">
        <v>223385.88</v>
      </c>
      <c r="H8" s="35" t="s">
        <v>55</v>
      </c>
    </row>
    <row r="9" spans="1:10" ht="49.35" customHeight="1" x14ac:dyDescent="0.3">
      <c r="A9" s="13">
        <v>23</v>
      </c>
      <c r="B9" s="29" t="s">
        <v>25</v>
      </c>
      <c r="C9" s="14" t="s">
        <v>57</v>
      </c>
      <c r="D9" s="34" t="s">
        <v>58</v>
      </c>
      <c r="E9" s="36" t="s">
        <v>11</v>
      </c>
      <c r="F9" s="36" t="s">
        <v>11</v>
      </c>
      <c r="G9" s="42">
        <v>895.77</v>
      </c>
      <c r="H9" s="35" t="s">
        <v>55</v>
      </c>
    </row>
    <row r="10" spans="1:10" ht="49.35" customHeight="1" x14ac:dyDescent="0.3">
      <c r="A10" s="13">
        <v>24</v>
      </c>
      <c r="B10" s="29" t="s">
        <v>25</v>
      </c>
      <c r="C10" s="14" t="s">
        <v>51</v>
      </c>
      <c r="D10" s="34" t="s">
        <v>59</v>
      </c>
      <c r="E10" s="36" t="s">
        <v>11</v>
      </c>
      <c r="F10" s="36" t="s">
        <v>11</v>
      </c>
      <c r="G10" s="42">
        <v>861399.31</v>
      </c>
      <c r="H10" s="35" t="s">
        <v>37</v>
      </c>
    </row>
    <row r="11" spans="1:10" ht="49.35" customHeight="1" x14ac:dyDescent="0.3">
      <c r="A11" s="46">
        <v>30</v>
      </c>
      <c r="B11" s="47" t="s">
        <v>25</v>
      </c>
      <c r="C11" s="47" t="s">
        <v>60</v>
      </c>
      <c r="D11" s="47" t="s">
        <v>61</v>
      </c>
      <c r="E11" s="48">
        <v>11200</v>
      </c>
      <c r="F11" s="36" t="s">
        <v>11</v>
      </c>
      <c r="G11" s="36" t="s">
        <v>11</v>
      </c>
      <c r="H11" s="35" t="s">
        <v>55</v>
      </c>
    </row>
    <row r="12" spans="1:10" ht="49.5" customHeight="1" x14ac:dyDescent="0.3">
      <c r="A12" s="120" t="s">
        <v>3</v>
      </c>
      <c r="B12" s="121"/>
      <c r="C12" s="121"/>
      <c r="D12" s="122"/>
      <c r="E12" s="9">
        <f>SUM(E7:E11)</f>
        <v>11200</v>
      </c>
      <c r="F12" s="9">
        <f>SUM(F7:F11)</f>
        <v>0</v>
      </c>
      <c r="G12" s="9">
        <f>SUM(G7:G11)</f>
        <v>1092847.1200000001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E11" sqref="E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19"/>
      <c r="C3" s="119"/>
      <c r="D3" s="119"/>
      <c r="E3" s="119"/>
      <c r="F3" s="119"/>
      <c r="G3" s="119"/>
      <c r="H3" s="11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4" t="s">
        <v>5</v>
      </c>
      <c r="B5" s="126" t="s">
        <v>0</v>
      </c>
      <c r="C5" s="126" t="s">
        <v>1</v>
      </c>
      <c r="D5" s="126" t="s">
        <v>2</v>
      </c>
      <c r="E5" s="123" t="s">
        <v>10</v>
      </c>
      <c r="F5" s="123"/>
      <c r="G5" s="123" t="s">
        <v>6</v>
      </c>
      <c r="H5" s="123" t="s">
        <v>4</v>
      </c>
    </row>
    <row r="6" spans="1:63" ht="49.35" customHeight="1" x14ac:dyDescent="0.3">
      <c r="A6" s="125"/>
      <c r="B6" s="127"/>
      <c r="C6" s="127"/>
      <c r="D6" s="127"/>
      <c r="E6" s="45" t="s">
        <v>8</v>
      </c>
      <c r="F6" s="45" t="s">
        <v>9</v>
      </c>
      <c r="G6" s="128"/>
      <c r="H6" s="128"/>
    </row>
    <row r="7" spans="1:63" ht="49.35" customHeight="1" x14ac:dyDescent="0.3">
      <c r="A7" s="13">
        <v>28</v>
      </c>
      <c r="B7" s="29" t="s">
        <v>25</v>
      </c>
      <c r="C7" s="14" t="s">
        <v>62</v>
      </c>
      <c r="D7" s="21" t="s">
        <v>46</v>
      </c>
      <c r="E7" s="44" t="s">
        <v>11</v>
      </c>
      <c r="F7" s="44" t="s">
        <v>11</v>
      </c>
      <c r="G7" s="16">
        <v>145200.04</v>
      </c>
      <c r="H7" s="35" t="s">
        <v>31</v>
      </c>
    </row>
    <row r="8" spans="1:63" ht="49.5" customHeight="1" x14ac:dyDescent="0.3">
      <c r="A8" s="120" t="s">
        <v>3</v>
      </c>
      <c r="B8" s="121"/>
      <c r="C8" s="121"/>
      <c r="D8" s="122"/>
      <c r="E8" s="9">
        <f>SUM(E7:E7)</f>
        <v>0</v>
      </c>
      <c r="F8" s="9">
        <f>SUM(F7:F7)</f>
        <v>0</v>
      </c>
      <c r="G8" s="9">
        <f>SUM(G7:G7)</f>
        <v>145200.04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2"/>
  <sheetViews>
    <sheetView zoomScale="81" zoomScaleNormal="81" workbookViewId="0">
      <selection activeCell="I16" sqref="I1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19"/>
      <c r="C3" s="119"/>
      <c r="D3" s="119"/>
      <c r="E3" s="119"/>
      <c r="F3" s="119"/>
      <c r="G3" s="119"/>
      <c r="H3" s="11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4" t="s">
        <v>5</v>
      </c>
      <c r="B5" s="126" t="s">
        <v>0</v>
      </c>
      <c r="C5" s="126" t="s">
        <v>1</v>
      </c>
      <c r="D5" s="126" t="s">
        <v>2</v>
      </c>
      <c r="E5" s="123" t="s">
        <v>10</v>
      </c>
      <c r="F5" s="123"/>
      <c r="G5" s="123" t="s">
        <v>6</v>
      </c>
      <c r="H5" s="123" t="s">
        <v>4</v>
      </c>
    </row>
    <row r="6" spans="1:63" ht="49.35" customHeight="1" x14ac:dyDescent="0.3">
      <c r="A6" s="125"/>
      <c r="B6" s="127"/>
      <c r="C6" s="127"/>
      <c r="D6" s="127"/>
      <c r="E6" s="50" t="s">
        <v>8</v>
      </c>
      <c r="F6" s="50" t="s">
        <v>9</v>
      </c>
      <c r="G6" s="128"/>
      <c r="H6" s="128"/>
    </row>
    <row r="7" spans="1:63" ht="49.35" customHeight="1" x14ac:dyDescent="0.3">
      <c r="A7" s="53">
        <v>34</v>
      </c>
      <c r="B7" s="54" t="s">
        <v>25</v>
      </c>
      <c r="C7" s="14" t="s">
        <v>57</v>
      </c>
      <c r="D7" s="55" t="s">
        <v>63</v>
      </c>
      <c r="E7" s="49" t="s">
        <v>11</v>
      </c>
      <c r="F7" s="49" t="s">
        <v>11</v>
      </c>
      <c r="G7" s="16">
        <v>43917.81</v>
      </c>
      <c r="H7" s="56" t="s">
        <v>55</v>
      </c>
    </row>
    <row r="8" spans="1:63" ht="49.35" customHeight="1" x14ac:dyDescent="0.3">
      <c r="A8" s="53">
        <v>37</v>
      </c>
      <c r="B8" s="54" t="s">
        <v>25</v>
      </c>
      <c r="C8" s="14" t="s">
        <v>41</v>
      </c>
      <c r="D8" s="55" t="s">
        <v>64</v>
      </c>
      <c r="E8" s="49" t="s">
        <v>11</v>
      </c>
      <c r="F8" s="49" t="s">
        <v>11</v>
      </c>
      <c r="G8" s="16">
        <v>12540.78</v>
      </c>
      <c r="H8" s="56" t="s">
        <v>43</v>
      </c>
    </row>
    <row r="9" spans="1:63" ht="49.35" customHeight="1" x14ac:dyDescent="0.3">
      <c r="A9" s="53">
        <v>38</v>
      </c>
      <c r="B9" s="54" t="s">
        <v>25</v>
      </c>
      <c r="C9" s="14" t="s">
        <v>41</v>
      </c>
      <c r="D9" s="55" t="s">
        <v>65</v>
      </c>
      <c r="E9" s="49" t="s">
        <v>11</v>
      </c>
      <c r="F9" s="49" t="s">
        <v>11</v>
      </c>
      <c r="G9" s="16">
        <v>97349.26</v>
      </c>
      <c r="H9" s="56" t="s">
        <v>43</v>
      </c>
    </row>
    <row r="10" spans="1:63" ht="49.5" customHeight="1" x14ac:dyDescent="0.3">
      <c r="A10" s="120" t="s">
        <v>3</v>
      </c>
      <c r="B10" s="121"/>
      <c r="C10" s="121"/>
      <c r="D10" s="122"/>
      <c r="E10" s="9">
        <f>SUM(E9:E9)</f>
        <v>0</v>
      </c>
      <c r="F10" s="9">
        <f>SUM(F9:F9)</f>
        <v>0</v>
      </c>
      <c r="G10" s="9">
        <f>SUM(G7:G9)</f>
        <v>153807.84999999998</v>
      </c>
      <c r="H10" s="10"/>
      <c r="J10" s="11"/>
    </row>
    <row r="11" spans="1:63" ht="49.5" customHeight="1" x14ac:dyDescent="0.3">
      <c r="G11" s="7"/>
      <c r="J11" s="11"/>
    </row>
    <row r="12" spans="1:63" ht="49.5" customHeight="1" x14ac:dyDescent="0.3"/>
    <row r="13" spans="1:63" ht="49.5" customHeight="1" x14ac:dyDescent="0.3"/>
    <row r="14" spans="1:63" ht="49.5" customHeight="1" x14ac:dyDescent="0.3"/>
    <row r="15" spans="1:63" ht="76.5" customHeight="1" x14ac:dyDescent="0.3"/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autoFilter ref="A5:H10">
    <filterColumn colId="4" showButton="0"/>
  </autoFilter>
  <mergeCells count="9">
    <mergeCell ref="A10:D10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19"/>
      <c r="C3" s="119"/>
      <c r="D3" s="119"/>
      <c r="E3" s="119"/>
      <c r="F3" s="119"/>
      <c r="G3" s="119"/>
      <c r="H3" s="11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4" t="s">
        <v>5</v>
      </c>
      <c r="B5" s="126" t="s">
        <v>0</v>
      </c>
      <c r="C5" s="126" t="s">
        <v>1</v>
      </c>
      <c r="D5" s="126" t="s">
        <v>2</v>
      </c>
      <c r="E5" s="123" t="s">
        <v>10</v>
      </c>
      <c r="F5" s="123"/>
      <c r="G5" s="123" t="s">
        <v>6</v>
      </c>
      <c r="H5" s="123" t="s">
        <v>4</v>
      </c>
    </row>
    <row r="6" spans="1:63" ht="49.35" customHeight="1" x14ac:dyDescent="0.3">
      <c r="A6" s="125"/>
      <c r="B6" s="127"/>
      <c r="C6" s="127"/>
      <c r="D6" s="127"/>
      <c r="E6" s="52" t="s">
        <v>8</v>
      </c>
      <c r="F6" s="52" t="s">
        <v>9</v>
      </c>
      <c r="G6" s="128"/>
      <c r="H6" s="128"/>
    </row>
    <row r="7" spans="1:63" ht="49.35" customHeight="1" x14ac:dyDescent="0.3">
      <c r="A7" s="59">
        <v>50</v>
      </c>
      <c r="B7" s="29" t="s">
        <v>25</v>
      </c>
      <c r="C7" s="14" t="s">
        <v>41</v>
      </c>
      <c r="D7" s="55" t="s">
        <v>66</v>
      </c>
      <c r="E7" s="51" t="s">
        <v>11</v>
      </c>
      <c r="F7" s="51" t="s">
        <v>11</v>
      </c>
      <c r="G7" s="51">
        <v>43905.54</v>
      </c>
      <c r="H7" s="20" t="s">
        <v>43</v>
      </c>
    </row>
    <row r="8" spans="1:63" ht="49.5" customHeight="1" x14ac:dyDescent="0.3">
      <c r="A8" s="120" t="s">
        <v>3</v>
      </c>
      <c r="B8" s="121"/>
      <c r="C8" s="121"/>
      <c r="D8" s="122"/>
      <c r="E8" s="9">
        <f>SUM(E7)</f>
        <v>0</v>
      </c>
      <c r="F8" s="9">
        <f>SUM(F7)</f>
        <v>0</v>
      </c>
      <c r="G8" s="9">
        <f>SUM(G7:G7)</f>
        <v>43905.54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10.10.2024</vt:lpstr>
      <vt:lpstr>23.10.2024</vt:lpstr>
      <vt:lpstr>23.01.2025</vt:lpstr>
      <vt:lpstr>31.01.2025</vt:lpstr>
      <vt:lpstr>13.02.2025</vt:lpstr>
      <vt:lpstr>14.02.2025 </vt:lpstr>
      <vt:lpstr>26.02.2025</vt:lpstr>
      <vt:lpstr>05.03.2025</vt:lpstr>
      <vt:lpstr>11.03.2025</vt:lpstr>
      <vt:lpstr>27.05.2025</vt:lpstr>
      <vt:lpstr>01.07.2025</vt:lpstr>
      <vt:lpstr>08.07.2025</vt:lpstr>
      <vt:lpstr>29.07.2025</vt:lpstr>
      <vt:lpstr>31.07.2025</vt:lpstr>
      <vt:lpstr>13.08.2025</vt:lpstr>
      <vt:lpstr>27.08.2025</vt:lpstr>
      <vt:lpstr>28.08.2025 </vt:lpstr>
      <vt:lpstr>01.09.2025</vt:lpstr>
      <vt:lpstr>05.09.2025</vt:lpstr>
      <vt:lpstr>10.09.2025</vt:lpstr>
      <vt:lpstr>19.09.2025</vt:lpstr>
      <vt:lpstr>25.09.2025</vt:lpstr>
      <vt:lpstr>30.09.2025</vt:lpstr>
      <vt:lpstr>01.10.2025</vt:lpstr>
      <vt:lpstr>13.10.2025</vt:lpstr>
      <vt:lpstr>15.10.2025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Alexandra Gogancea</cp:lastModifiedBy>
  <cp:lastPrinted>2021-08-09T08:42:19Z</cp:lastPrinted>
  <dcterms:created xsi:type="dcterms:W3CDTF">2019-11-07T08:05:08Z</dcterms:created>
  <dcterms:modified xsi:type="dcterms:W3CDTF">2025-10-15T05:53:50Z</dcterms:modified>
</cp:coreProperties>
</file>